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00" yWindow="75" windowWidth="15600" windowHeight="10800"/>
  </bookViews>
  <sheets>
    <sheet name="Handleiding" sheetId="8" r:id="rId1"/>
    <sheet name="invulblad" sheetId="7" r:id="rId2"/>
    <sheet name="INVULPAGE" sheetId="1" r:id="rId3"/>
    <sheet name="invulling" sheetId="2" r:id="rId4"/>
    <sheet name="RESULTS" sheetId="3" r:id="rId5"/>
  </sheets>
  <definedNames>
    <definedName name="_xlnm.Print_Area" localSheetId="1">invulblad!$A$1:$N$24</definedName>
    <definedName name="_xlnm.Print_Area" localSheetId="4">RESULTS!$B$1:$T$53</definedName>
  </definedNames>
  <calcPr calcId="125725"/>
</workbook>
</file>

<file path=xl/calcChain.xml><?xml version="1.0" encoding="utf-8"?>
<calcChain xmlns="http://schemas.openxmlformats.org/spreadsheetml/2006/main">
  <c r="N6" i="7"/>
  <c r="M6"/>
  <c r="L6"/>
  <c r="K6"/>
  <c r="J6"/>
  <c r="H6"/>
  <c r="G6"/>
  <c r="F6"/>
  <c r="E6"/>
  <c r="D6"/>
  <c r="K2" i="3"/>
  <c r="C2"/>
  <c r="K4" i="2"/>
  <c r="L3" i="3" s="1"/>
  <c r="L4" i="2"/>
  <c r="M4"/>
  <c r="N4"/>
  <c r="J4"/>
  <c r="I4"/>
  <c r="D4"/>
  <c r="E4"/>
  <c r="F4"/>
  <c r="F3" i="3" s="1"/>
  <c r="G4" i="2"/>
  <c r="G3" i="3" s="1"/>
  <c r="C4" i="2"/>
  <c r="B4"/>
  <c r="AL2" i="1"/>
  <c r="AM2"/>
  <c r="AN2"/>
  <c r="AO2"/>
  <c r="AK2"/>
  <c r="AJ2"/>
  <c r="AE2"/>
  <c r="AF2"/>
  <c r="AG2"/>
  <c r="AH2"/>
  <c r="AD2"/>
  <c r="AC2"/>
  <c r="AO6"/>
  <c r="N9" i="2" s="1"/>
  <c r="O8" i="3" s="1"/>
  <c r="AN6" i="1"/>
  <c r="M9" i="2" s="1"/>
  <c r="AM6" i="1"/>
  <c r="L9" i="2" s="1"/>
  <c r="AL6" i="1"/>
  <c r="K9" i="2" s="1"/>
  <c r="AK6" i="1"/>
  <c r="J9" i="2" s="1"/>
  <c r="AH6" i="1"/>
  <c r="G9" i="2" s="1"/>
  <c r="G8" i="3" s="1"/>
  <c r="AG6" i="1"/>
  <c r="F9" i="2" s="1"/>
  <c r="AF6" i="1"/>
  <c r="E9" i="2" s="1"/>
  <c r="AE6" i="1"/>
  <c r="D9" i="2" s="1"/>
  <c r="AD6" i="1"/>
  <c r="C9" i="2" s="1"/>
  <c r="N114" i="1"/>
  <c r="M114"/>
  <c r="L114"/>
  <c r="K114"/>
  <c r="J114"/>
  <c r="G114"/>
  <c r="F114"/>
  <c r="E114"/>
  <c r="D114"/>
  <c r="C114"/>
  <c r="B114"/>
  <c r="N98"/>
  <c r="M98"/>
  <c r="L98"/>
  <c r="K98"/>
  <c r="J98"/>
  <c r="G98"/>
  <c r="F98"/>
  <c r="E98"/>
  <c r="D98"/>
  <c r="C98"/>
  <c r="B98"/>
  <c r="N82"/>
  <c r="M82"/>
  <c r="L82"/>
  <c r="K82"/>
  <c r="J82"/>
  <c r="G82"/>
  <c r="F82"/>
  <c r="E82"/>
  <c r="D82"/>
  <c r="C82"/>
  <c r="B82"/>
  <c r="N66"/>
  <c r="M66"/>
  <c r="L66"/>
  <c r="K66"/>
  <c r="J66"/>
  <c r="G66"/>
  <c r="F66"/>
  <c r="E66"/>
  <c r="D66"/>
  <c r="C66"/>
  <c r="B66"/>
  <c r="N50"/>
  <c r="M50"/>
  <c r="L50"/>
  <c r="K50"/>
  <c r="J50"/>
  <c r="G50"/>
  <c r="F50"/>
  <c r="E50"/>
  <c r="D50"/>
  <c r="C50"/>
  <c r="B50"/>
  <c r="N34"/>
  <c r="M34"/>
  <c r="L34"/>
  <c r="K34"/>
  <c r="J34"/>
  <c r="G34"/>
  <c r="F34"/>
  <c r="E34"/>
  <c r="D34"/>
  <c r="C34"/>
  <c r="B34"/>
  <c r="K18"/>
  <c r="L18"/>
  <c r="M18"/>
  <c r="N18"/>
  <c r="J18"/>
  <c r="D18"/>
  <c r="E18"/>
  <c r="F18"/>
  <c r="G18"/>
  <c r="C18"/>
  <c r="B18"/>
  <c r="B31" i="3"/>
  <c r="B17"/>
  <c r="B39" s="1"/>
  <c r="B16"/>
  <c r="B38" s="1"/>
  <c r="B15"/>
  <c r="B37" s="1"/>
  <c r="B14"/>
  <c r="B36" s="1"/>
  <c r="B13"/>
  <c r="B35" s="1"/>
  <c r="B12"/>
  <c r="B34" s="1"/>
  <c r="B11"/>
  <c r="B33" s="1"/>
  <c r="B10"/>
  <c r="B32" s="1"/>
  <c r="B9"/>
  <c r="B8"/>
  <c r="B30" s="1"/>
  <c r="AO15" i="1"/>
  <c r="N18" i="2" s="1"/>
  <c r="AN15" i="1"/>
  <c r="M18" i="2" s="1"/>
  <c r="AM15" i="1"/>
  <c r="L18" i="2" s="1"/>
  <c r="AL15" i="1"/>
  <c r="K18" i="2" s="1"/>
  <c r="AK15" i="1"/>
  <c r="J18" i="2" s="1"/>
  <c r="AH15" i="1"/>
  <c r="G18" i="2" s="1"/>
  <c r="AG15" i="1"/>
  <c r="F18" i="2" s="1"/>
  <c r="AF15" i="1"/>
  <c r="E18" i="2" s="1"/>
  <c r="AE15" i="1"/>
  <c r="D18" i="2" s="1"/>
  <c r="D17" i="3" s="1"/>
  <c r="AD15" i="1"/>
  <c r="C18" i="2" s="1"/>
  <c r="C17" i="3" s="1"/>
  <c r="AO14" i="1"/>
  <c r="N17" i="2" s="1"/>
  <c r="O16" i="3" s="1"/>
  <c r="AN14" i="1"/>
  <c r="M17" i="2" s="1"/>
  <c r="AM14" i="1"/>
  <c r="L17" i="2" s="1"/>
  <c r="AL14" i="1"/>
  <c r="K17" i="2" s="1"/>
  <c r="AK14" i="1"/>
  <c r="J17" i="2" s="1"/>
  <c r="AH14" i="1"/>
  <c r="G17" i="2" s="1"/>
  <c r="G16" i="3" s="1"/>
  <c r="AG14" i="1"/>
  <c r="F17" i="2" s="1"/>
  <c r="AF14" i="1"/>
  <c r="E17" i="2" s="1"/>
  <c r="AE14" i="1"/>
  <c r="D17" i="2" s="1"/>
  <c r="AD14" i="1"/>
  <c r="C17" i="2" s="1"/>
  <c r="AO13" i="1"/>
  <c r="N16" i="2" s="1"/>
  <c r="AN13" i="1"/>
  <c r="M16" i="2" s="1"/>
  <c r="AM13" i="1"/>
  <c r="L16" i="2" s="1"/>
  <c r="AL13" i="1"/>
  <c r="K16" i="2" s="1"/>
  <c r="AK13" i="1"/>
  <c r="J16" i="2" s="1"/>
  <c r="K15" i="3" s="1"/>
  <c r="AH13" i="1"/>
  <c r="G16" i="2" s="1"/>
  <c r="AG13" i="1"/>
  <c r="F16" i="2" s="1"/>
  <c r="AF13" i="1"/>
  <c r="E16" i="2" s="1"/>
  <c r="AE13" i="1"/>
  <c r="D16" i="2" s="1"/>
  <c r="AD13" i="1"/>
  <c r="C16" i="2" s="1"/>
  <c r="C15" i="3" s="1"/>
  <c r="AO12" i="1"/>
  <c r="N15" i="2" s="1"/>
  <c r="AN12" i="1"/>
  <c r="M15" i="2" s="1"/>
  <c r="AM12" i="1"/>
  <c r="L15" i="2" s="1"/>
  <c r="AL12" i="1"/>
  <c r="K15" i="2" s="1"/>
  <c r="L14" i="3" s="1"/>
  <c r="AK12" i="1"/>
  <c r="J15" i="2" s="1"/>
  <c r="AH12" i="1"/>
  <c r="G15" i="2" s="1"/>
  <c r="AG12" i="1"/>
  <c r="F15" i="2" s="1"/>
  <c r="AF12" i="1"/>
  <c r="E15" i="2" s="1"/>
  <c r="AE12" i="1"/>
  <c r="D15" i="2" s="1"/>
  <c r="AD12" i="1"/>
  <c r="C15" i="2" s="1"/>
  <c r="AO11" i="1"/>
  <c r="N14" i="2" s="1"/>
  <c r="O13" i="3" s="1"/>
  <c r="AN11" i="1"/>
  <c r="M14" i="2" s="1"/>
  <c r="AM11" i="1"/>
  <c r="L14" i="2" s="1"/>
  <c r="AL11" i="1"/>
  <c r="K14" i="2" s="1"/>
  <c r="AK11" i="1"/>
  <c r="J14" i="2" s="1"/>
  <c r="AH11" i="1"/>
  <c r="G14" i="2" s="1"/>
  <c r="AG11" i="1"/>
  <c r="F14" i="2" s="1"/>
  <c r="AF11" i="1"/>
  <c r="E14" i="2" s="1"/>
  <c r="AE11" i="1"/>
  <c r="D14" i="2" s="1"/>
  <c r="AD11" i="1"/>
  <c r="C14" i="2" s="1"/>
  <c r="C13" i="3" s="1"/>
  <c r="AO10" i="1"/>
  <c r="N13" i="2" s="1"/>
  <c r="O12" i="3" s="1"/>
  <c r="AN10" i="1"/>
  <c r="M13" i="2" s="1"/>
  <c r="AM10" i="1"/>
  <c r="L13" i="2" s="1"/>
  <c r="AL10" i="1"/>
  <c r="K13" i="2" s="1"/>
  <c r="AK10" i="1"/>
  <c r="J13" i="2" s="1"/>
  <c r="K12" i="3" s="1"/>
  <c r="AH10" i="1"/>
  <c r="G13" i="2" s="1"/>
  <c r="G12" i="3" s="1"/>
  <c r="AG10" i="1"/>
  <c r="F13" i="2" s="1"/>
  <c r="AF10" i="1"/>
  <c r="E13" i="2" s="1"/>
  <c r="AE10" i="1"/>
  <c r="D13" i="2" s="1"/>
  <c r="AD10" i="1"/>
  <c r="C13" i="2" s="1"/>
  <c r="C12" i="3" s="1"/>
  <c r="AO9" i="1"/>
  <c r="N12" i="2" s="1"/>
  <c r="AN9" i="1"/>
  <c r="M12" i="2" s="1"/>
  <c r="AM9" i="1"/>
  <c r="L12" i="2" s="1"/>
  <c r="AL9" i="1"/>
  <c r="K12" i="2" s="1"/>
  <c r="L11" i="3" s="1"/>
  <c r="AK9" i="1"/>
  <c r="J12" i="2" s="1"/>
  <c r="AH9" i="1"/>
  <c r="G12" i="2" s="1"/>
  <c r="AG9" i="1"/>
  <c r="F12" i="2" s="1"/>
  <c r="AF9" i="1"/>
  <c r="E12" i="2" s="1"/>
  <c r="AE9" i="1"/>
  <c r="D12" i="2" s="1"/>
  <c r="AD9" i="1"/>
  <c r="C12" i="2" s="1"/>
  <c r="AO8" i="1"/>
  <c r="N11" i="2" s="1"/>
  <c r="AN8" i="1"/>
  <c r="M11" i="2" s="1"/>
  <c r="AM8" i="1"/>
  <c r="L11" i="2" s="1"/>
  <c r="AL8" i="1"/>
  <c r="K11" i="2" s="1"/>
  <c r="L10" i="3" s="1"/>
  <c r="AK8" i="1"/>
  <c r="J11" i="2" s="1"/>
  <c r="AH8" i="1"/>
  <c r="G11" i="2" s="1"/>
  <c r="G10" i="3" s="1"/>
  <c r="AG8" i="1"/>
  <c r="F11" i="2" s="1"/>
  <c r="AF8" i="1"/>
  <c r="E11" i="2" s="1"/>
  <c r="AE8" i="1"/>
  <c r="D11" i="2" s="1"/>
  <c r="AD8" i="1"/>
  <c r="C11" i="2" s="1"/>
  <c r="C10" i="3" s="1"/>
  <c r="AO7" i="1"/>
  <c r="N10" i="2" s="1"/>
  <c r="O9" i="3" s="1"/>
  <c r="AN7" i="1"/>
  <c r="M10" i="2" s="1"/>
  <c r="AM7" i="1"/>
  <c r="L10" i="2" s="1"/>
  <c r="AL7" i="1"/>
  <c r="K10" i="2" s="1"/>
  <c r="L9" i="3" s="1"/>
  <c r="AK7" i="1"/>
  <c r="J10" i="2" s="1"/>
  <c r="K9" i="3" s="1"/>
  <c r="AH7" i="1"/>
  <c r="G10" i="2" s="1"/>
  <c r="G9" i="3" s="1"/>
  <c r="AG7" i="1"/>
  <c r="F10" i="2" s="1"/>
  <c r="AF7" i="1"/>
  <c r="E10" i="2" s="1"/>
  <c r="AE7" i="1"/>
  <c r="D10" i="2" s="1"/>
  <c r="D9" i="3" s="1"/>
  <c r="AD7" i="1"/>
  <c r="C10" i="2" s="1"/>
  <c r="AD1" i="1"/>
  <c r="C2" i="2" s="1"/>
  <c r="L16" i="3" l="1"/>
  <c r="L12"/>
  <c r="G13"/>
  <c r="L15"/>
  <c r="O10"/>
  <c r="G15"/>
  <c r="L8"/>
  <c r="N3"/>
  <c r="K3"/>
  <c r="E3"/>
  <c r="O3"/>
  <c r="D3"/>
  <c r="C3"/>
  <c r="M3"/>
  <c r="G14"/>
  <c r="O15"/>
  <c r="D12"/>
  <c r="L13"/>
  <c r="L17"/>
  <c r="F8"/>
  <c r="D11"/>
  <c r="D15"/>
  <c r="F14"/>
  <c r="D16"/>
  <c r="F10"/>
  <c r="O11"/>
  <c r="D8"/>
  <c r="D10"/>
  <c r="O14"/>
  <c r="F11"/>
  <c r="F15"/>
  <c r="G17"/>
  <c r="F9"/>
  <c r="F13"/>
  <c r="D14"/>
  <c r="F17"/>
  <c r="F12"/>
  <c r="D13"/>
  <c r="F16"/>
  <c r="O17"/>
  <c r="N9"/>
  <c r="G11"/>
  <c r="N13"/>
  <c r="N17"/>
  <c r="N11"/>
  <c r="N15"/>
  <c r="Q8"/>
  <c r="D30" s="1"/>
  <c r="N8"/>
  <c r="N10"/>
  <c r="N14"/>
  <c r="E11"/>
  <c r="N12"/>
  <c r="E15"/>
  <c r="N16"/>
  <c r="D29"/>
  <c r="C29"/>
  <c r="M8"/>
  <c r="M16"/>
  <c r="E14"/>
  <c r="E10"/>
  <c r="M15"/>
  <c r="E13"/>
  <c r="M10"/>
  <c r="E8"/>
  <c r="Q16"/>
  <c r="K16"/>
  <c r="I11"/>
  <c r="C33" s="1"/>
  <c r="C11"/>
  <c r="I14"/>
  <c r="C36" s="1"/>
  <c r="C14"/>
  <c r="I17"/>
  <c r="C39" s="1"/>
  <c r="E17"/>
  <c r="Q11"/>
  <c r="K11"/>
  <c r="I9"/>
  <c r="C31" s="1"/>
  <c r="C9"/>
  <c r="M9"/>
  <c r="Q10"/>
  <c r="M13"/>
  <c r="Q14"/>
  <c r="M17"/>
  <c r="I16"/>
  <c r="C38" s="1"/>
  <c r="E16"/>
  <c r="Q13"/>
  <c r="C16"/>
  <c r="I8"/>
  <c r="C30" s="1"/>
  <c r="M12"/>
  <c r="Q17"/>
  <c r="K13"/>
  <c r="I12"/>
  <c r="C34" s="1"/>
  <c r="I15"/>
  <c r="C37" s="1"/>
  <c r="Q9"/>
  <c r="K10"/>
  <c r="C8"/>
  <c r="E9"/>
  <c r="I10"/>
  <c r="M11"/>
  <c r="Q12"/>
  <c r="I13"/>
  <c r="M14"/>
  <c r="Q15"/>
  <c r="E12"/>
  <c r="K8"/>
  <c r="K14"/>
  <c r="K17"/>
  <c r="S12" l="1"/>
  <c r="D36"/>
  <c r="S14"/>
  <c r="D38"/>
  <c r="S16"/>
  <c r="D31"/>
  <c r="S9"/>
  <c r="S15"/>
  <c r="D39"/>
  <c r="S17"/>
  <c r="D33"/>
  <c r="S11"/>
  <c r="D35"/>
  <c r="S13"/>
  <c r="D32"/>
  <c r="S10"/>
  <c r="S8"/>
  <c r="C32"/>
  <c r="D34"/>
  <c r="D37"/>
  <c r="Q19"/>
  <c r="I19"/>
  <c r="C35"/>
  <c r="S19" l="1"/>
</calcChain>
</file>

<file path=xl/sharedStrings.xml><?xml version="1.0" encoding="utf-8"?>
<sst xmlns="http://schemas.openxmlformats.org/spreadsheetml/2006/main" count="253" uniqueCount="30">
  <si>
    <t>Aantal Deelnemers</t>
  </si>
  <si>
    <t>slecht</t>
  </si>
  <si>
    <t>matig</t>
  </si>
  <si>
    <t>goed</t>
  </si>
  <si>
    <t>uitstekend</t>
  </si>
  <si>
    <t>Situatie gewenst na 1 jaar</t>
  </si>
  <si>
    <t>Evenwichtig ledenbestand</t>
  </si>
  <si>
    <t>Jaarlijkse ledeninstroom</t>
  </si>
  <si>
    <t>Gevarieerd programma</t>
  </si>
  <si>
    <t>Voelbaar aanwezige fellowship</t>
  </si>
  <si>
    <t>Goede attendance en betrokkenheid</t>
  </si>
  <si>
    <t>Lokale en internationale projecten</t>
  </si>
  <si>
    <t>Publiekgerichte fondswerving</t>
  </si>
  <si>
    <t>Donatie aan Rotary Foundation</t>
  </si>
  <si>
    <t>Op de kaart in maatschappelijke omgeving</t>
  </si>
  <si>
    <t>Aandacht voor bestuurlijke continuïteit</t>
  </si>
  <si>
    <t>DOELGEBIEDEN</t>
  </si>
  <si>
    <t>SCORE</t>
  </si>
  <si>
    <t>DELTA</t>
  </si>
  <si>
    <t>DOELSTELLINGEN:</t>
  </si>
  <si>
    <t>Situatie afgelopen  jaar</t>
  </si>
  <si>
    <t>voldoend</t>
  </si>
  <si>
    <t>DOELSTELLING GEBIED</t>
  </si>
  <si>
    <t>Situatie afgelopen jaar</t>
  </si>
  <si>
    <t>Aantal leden ingevuld</t>
  </si>
  <si>
    <t>Bij vragen:</t>
  </si>
  <si>
    <t>Tonny Grimberg</t>
  </si>
  <si>
    <t>RC Almelo</t>
  </si>
  <si>
    <t>06 20002345</t>
  </si>
  <si>
    <t>t.grimberg@grimprove.nl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</si>
</sst>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Protection="1"/>
    <xf numFmtId="0" fontId="0" fillId="2" borderId="2" xfId="0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textRotation="90" wrapText="1"/>
      <protection locked="0"/>
    </xf>
    <xf numFmtId="0" fontId="3" fillId="0" borderId="5" xfId="0" applyFont="1" applyBorder="1" applyAlignment="1" applyProtection="1">
      <alignment horizontal="left" vertical="top" wrapText="1" indent="2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 indent="2"/>
    </xf>
    <xf numFmtId="0" fontId="4" fillId="2" borderId="6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textRotation="90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4" borderId="10" xfId="0" applyFont="1" applyFill="1" applyBorder="1" applyAlignment="1">
      <alignment horizontal="center" textRotation="90" wrapText="1"/>
    </xf>
    <xf numFmtId="0" fontId="0" fillId="4" borderId="10" xfId="0" applyFill="1" applyBorder="1"/>
    <xf numFmtId="0" fontId="2" fillId="4" borderId="0" xfId="0" applyFont="1" applyFill="1" applyBorder="1" applyAlignment="1">
      <alignment horizontal="center" textRotation="90" wrapText="1"/>
    </xf>
    <xf numFmtId="0" fontId="0" fillId="4" borderId="0" xfId="0" applyFill="1" applyBorder="1"/>
    <xf numFmtId="0" fontId="7" fillId="0" borderId="2" xfId="0" applyFont="1" applyBorder="1" applyAlignment="1">
      <alignment horizontal="left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9" fontId="8" fillId="0" borderId="9" xfId="0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0" fillId="4" borderId="11" xfId="0" applyFill="1" applyBorder="1" applyAlignment="1">
      <alignment vertical="center"/>
    </xf>
    <xf numFmtId="0" fontId="0" fillId="4" borderId="0" xfId="0" applyFill="1" applyBorder="1" applyAlignment="1">
      <alignment vertical="top"/>
    </xf>
    <xf numFmtId="0" fontId="2" fillId="4" borderId="2" xfId="0" applyFont="1" applyFill="1" applyBorder="1" applyAlignment="1">
      <alignment horizontal="center"/>
    </xf>
    <xf numFmtId="0" fontId="1" fillId="4" borderId="0" xfId="0" applyFont="1" applyFill="1" applyBorder="1"/>
    <xf numFmtId="0" fontId="7" fillId="4" borderId="0" xfId="0" applyFont="1" applyFill="1" applyBorder="1" applyAlignment="1">
      <alignment horizontal="left" vertical="top" wrapText="1" indent="2"/>
    </xf>
    <xf numFmtId="0" fontId="0" fillId="0" borderId="0" xfId="0" applyAlignment="1">
      <alignment textRotation="90"/>
    </xf>
    <xf numFmtId="0" fontId="3" fillId="0" borderId="2" xfId="0" applyFont="1" applyBorder="1" applyAlignment="1">
      <alignment horizontal="left" vertical="top" wrapText="1" indent="2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/>
    <xf numFmtId="0" fontId="7" fillId="5" borderId="5" xfId="0" applyFont="1" applyFill="1" applyBorder="1" applyAlignment="1" applyProtection="1">
      <alignment vertical="top" wrapText="1"/>
    </xf>
    <xf numFmtId="0" fontId="7" fillId="3" borderId="5" xfId="0" applyFont="1" applyFill="1" applyBorder="1" applyAlignment="1" applyProtection="1">
      <alignment vertical="top" wrapText="1"/>
    </xf>
    <xf numFmtId="0" fontId="7" fillId="2" borderId="5" xfId="0" applyFont="1" applyFill="1" applyBorder="1" applyAlignment="1" applyProtection="1">
      <alignment vertical="top" wrapText="1"/>
    </xf>
    <xf numFmtId="0" fontId="7" fillId="6" borderId="2" xfId="0" applyFont="1" applyFill="1" applyBorder="1" applyAlignment="1" applyProtection="1">
      <alignment vertical="top" wrapText="1"/>
    </xf>
    <xf numFmtId="0" fontId="7" fillId="6" borderId="5" xfId="0" applyFont="1" applyFill="1" applyBorder="1" applyAlignment="1" applyProtection="1">
      <alignment vertical="top" wrapText="1"/>
    </xf>
    <xf numFmtId="0" fontId="7" fillId="7" borderId="5" xfId="0" applyFont="1" applyFill="1" applyBorder="1" applyAlignment="1" applyProtection="1">
      <alignment vertical="top" wrapText="1"/>
    </xf>
    <xf numFmtId="0" fontId="0" fillId="4" borderId="0" xfId="0" applyFill="1" applyProtection="1"/>
    <xf numFmtId="0" fontId="1" fillId="4" borderId="0" xfId="0" applyFont="1" applyFill="1" applyBorder="1" applyProtection="1"/>
    <xf numFmtId="0" fontId="5" fillId="4" borderId="1" xfId="0" applyFont="1" applyFill="1" applyBorder="1" applyAlignment="1" applyProtection="1">
      <alignment vertical="center"/>
    </xf>
    <xf numFmtId="0" fontId="0" fillId="4" borderId="8" xfId="0" applyFill="1" applyBorder="1" applyProtection="1"/>
    <xf numFmtId="0" fontId="0" fillId="4" borderId="9" xfId="0" applyFill="1" applyBorder="1" applyProtection="1"/>
    <xf numFmtId="0" fontId="2" fillId="4" borderId="0" xfId="0" applyFont="1" applyFill="1" applyBorder="1" applyAlignment="1" applyProtection="1">
      <alignment horizontal="center" textRotation="90" wrapText="1"/>
    </xf>
    <xf numFmtId="0" fontId="10" fillId="4" borderId="10" xfId="0" applyFont="1" applyFill="1" applyBorder="1" applyProtection="1"/>
    <xf numFmtId="0" fontId="11" fillId="4" borderId="2" xfId="0" applyFont="1" applyFill="1" applyBorder="1" applyAlignment="1" applyProtection="1">
      <alignment horizontal="center" vertical="top" wrapText="1"/>
    </xf>
    <xf numFmtId="0" fontId="11" fillId="4" borderId="9" xfId="0" applyFont="1" applyFill="1" applyBorder="1" applyAlignment="1" applyProtection="1">
      <alignment horizontal="center" vertical="top" wrapText="1"/>
    </xf>
    <xf numFmtId="0" fontId="11" fillId="4" borderId="10" xfId="0" applyFont="1" applyFill="1" applyBorder="1" applyAlignment="1" applyProtection="1">
      <alignment horizontal="center" vertical="top" wrapText="1"/>
    </xf>
    <xf numFmtId="0" fontId="9" fillId="4" borderId="0" xfId="0" applyFont="1" applyFill="1"/>
    <xf numFmtId="0" fontId="10" fillId="4" borderId="0" xfId="0" applyFont="1" applyFill="1" applyBorder="1" applyProtection="1"/>
    <xf numFmtId="0" fontId="11" fillId="4" borderId="5" xfId="0" applyFont="1" applyFill="1" applyBorder="1" applyAlignment="1" applyProtection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top" wrapText="1"/>
    </xf>
    <xf numFmtId="0" fontId="11" fillId="4" borderId="0" xfId="0" applyFont="1" applyFill="1" applyBorder="1" applyAlignment="1" applyProtection="1">
      <alignment horizontal="center" vertical="top" wrapText="1"/>
    </xf>
    <xf numFmtId="0" fontId="10" fillId="4" borderId="11" xfId="0" applyFont="1" applyFill="1" applyBorder="1" applyProtection="1"/>
    <xf numFmtId="0" fontId="11" fillId="4" borderId="11" xfId="0" applyFont="1" applyFill="1" applyBorder="1" applyAlignment="1" applyProtection="1">
      <alignment horizontal="center" vertical="top" wrapText="1"/>
    </xf>
    <xf numFmtId="0" fontId="9" fillId="4" borderId="0" xfId="0" applyFont="1" applyFill="1" applyProtection="1"/>
    <xf numFmtId="0" fontId="1" fillId="4" borderId="0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vertical="center"/>
    </xf>
    <xf numFmtId="0" fontId="1" fillId="4" borderId="2" xfId="0" applyFont="1" applyFill="1" applyBorder="1" applyAlignment="1" applyProtection="1">
      <alignment horizontal="center"/>
    </xf>
    <xf numFmtId="0" fontId="1" fillId="8" borderId="12" xfId="0" applyFont="1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0" xfId="0" applyFill="1" applyBorder="1"/>
    <xf numFmtId="0" fontId="0" fillId="8" borderId="16" xfId="0" applyFill="1" applyBorder="1"/>
    <xf numFmtId="0" fontId="12" fillId="8" borderId="15" xfId="1" applyFill="1" applyBorder="1" applyAlignment="1" applyProtection="1"/>
    <xf numFmtId="0" fontId="0" fillId="8" borderId="17" xfId="0" applyFill="1" applyBorder="1"/>
    <xf numFmtId="0" fontId="0" fillId="8" borderId="18" xfId="0" applyFill="1" applyBorder="1"/>
    <xf numFmtId="0" fontId="0" fillId="8" borderId="19" xfId="0" applyFill="1" applyBorder="1"/>
    <xf numFmtId="0" fontId="2" fillId="4" borderId="3" xfId="0" applyFont="1" applyFill="1" applyBorder="1" applyAlignment="1" applyProtection="1">
      <alignment horizontal="center" textRotation="90" wrapText="1"/>
    </xf>
    <xf numFmtId="0" fontId="2" fillId="4" borderId="4" xfId="0" applyFont="1" applyFill="1" applyBorder="1" applyAlignment="1" applyProtection="1">
      <alignment horizontal="center" textRotation="90" wrapText="1"/>
    </xf>
    <xf numFmtId="0" fontId="2" fillId="4" borderId="3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textRotation="90" wrapText="1"/>
    </xf>
    <xf numFmtId="0" fontId="2" fillId="0" borderId="4" xfId="0" applyFont="1" applyBorder="1" applyAlignment="1" applyProtection="1">
      <alignment horizontal="center" textRotation="90" wrapText="1"/>
    </xf>
    <xf numFmtId="0" fontId="2" fillId="0" borderId="5" xfId="0" applyFont="1" applyBorder="1" applyAlignment="1" applyProtection="1">
      <alignment horizontal="center" textRotation="90" wrapText="1"/>
    </xf>
    <xf numFmtId="0" fontId="2" fillId="0" borderId="3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6" fillId="4" borderId="0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</cellXfs>
  <cellStyles count="2">
    <cellStyle name="Hyperlink" xfId="1" builtinId="8"/>
    <cellStyle name="Standaard" xfId="0" builtinId="0"/>
  </cellStyles>
  <dxfs count="23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plotArea>
      <c:layout>
        <c:manualLayout>
          <c:layoutTarget val="inner"/>
          <c:xMode val="edge"/>
          <c:yMode val="edge"/>
          <c:x val="0.27238170135100437"/>
          <c:y val="0.13092668325912349"/>
          <c:w val="0.62571522309711713"/>
          <c:h val="0.90231717038750137"/>
        </c:manualLayout>
      </c:layout>
      <c:radarChart>
        <c:radarStyle val="marker"/>
        <c:ser>
          <c:idx val="0"/>
          <c:order val="0"/>
          <c:tx>
            <c:strRef>
              <c:f>RESULTS!$C$29</c:f>
              <c:strCache>
                <c:ptCount val="1"/>
                <c:pt idx="0">
                  <c:v>Situatie afgelopen  jaar</c:v>
                </c:pt>
              </c:strCache>
            </c:strRef>
          </c:tx>
          <c:marker>
            <c:symbol val="diamond"/>
            <c:size val="9"/>
          </c:marker>
          <c:cat>
            <c:strRef>
              <c:f>RESULTS!$B$30:$B$39</c:f>
              <c:strCache>
                <c:ptCount val="10"/>
                <c:pt idx="0">
                  <c:v>Evenwichtig ledenbestand</c:v>
                </c:pt>
                <c:pt idx="1">
                  <c:v>Jaarlijkse ledeninstroom</c:v>
                </c:pt>
                <c:pt idx="2">
                  <c:v>Gevarieerd programma</c:v>
                </c:pt>
                <c:pt idx="3">
                  <c:v>Voelbaar aanwezige fellowship</c:v>
                </c:pt>
                <c:pt idx="4">
                  <c:v>Goede attendance en betrokkenheid</c:v>
                </c:pt>
                <c:pt idx="5">
                  <c:v>Lokale en internationale projecten</c:v>
                </c:pt>
                <c:pt idx="6">
                  <c:v>Publiekgerichte fondswerving</c:v>
                </c:pt>
                <c:pt idx="7">
                  <c:v>Donatie aan Rotary Foundation</c:v>
                </c:pt>
                <c:pt idx="8">
                  <c:v>Op de kaart in maatschappelijke omgeving</c:v>
                </c:pt>
                <c:pt idx="9">
                  <c:v>Aandacht voor bestuurlijke continuïteit</c:v>
                </c:pt>
              </c:strCache>
            </c:strRef>
          </c:cat>
          <c:val>
            <c:numRef>
              <c:f>RESULTS!$C$30:$C$39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strRef>
              <c:f>RESULTS!$D$29</c:f>
              <c:strCache>
                <c:ptCount val="1"/>
                <c:pt idx="0">
                  <c:v>Situatie gewenst na 1 jaar</c:v>
                </c:pt>
              </c:strCache>
            </c:strRef>
          </c:tx>
          <c:cat>
            <c:strRef>
              <c:f>RESULTS!$B$30:$B$39</c:f>
              <c:strCache>
                <c:ptCount val="10"/>
                <c:pt idx="0">
                  <c:v>Evenwichtig ledenbestand</c:v>
                </c:pt>
                <c:pt idx="1">
                  <c:v>Jaarlijkse ledeninstroom</c:v>
                </c:pt>
                <c:pt idx="2">
                  <c:v>Gevarieerd programma</c:v>
                </c:pt>
                <c:pt idx="3">
                  <c:v>Voelbaar aanwezige fellowship</c:v>
                </c:pt>
                <c:pt idx="4">
                  <c:v>Goede attendance en betrokkenheid</c:v>
                </c:pt>
                <c:pt idx="5">
                  <c:v>Lokale en internationale projecten</c:v>
                </c:pt>
                <c:pt idx="6">
                  <c:v>Publiekgerichte fondswerving</c:v>
                </c:pt>
                <c:pt idx="7">
                  <c:v>Donatie aan Rotary Foundation</c:v>
                </c:pt>
                <c:pt idx="8">
                  <c:v>Op de kaart in maatschappelijke omgeving</c:v>
                </c:pt>
                <c:pt idx="9">
                  <c:v>Aandacht voor bestuurlijke continuïteit</c:v>
                </c:pt>
              </c:strCache>
            </c:strRef>
          </c:cat>
          <c:val>
            <c:numRef>
              <c:f>RESULTS!$D$30:$D$39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</c:ser>
        <c:axId val="96365184"/>
        <c:axId val="96371072"/>
      </c:radarChart>
      <c:catAx>
        <c:axId val="96365184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400" b="1"/>
            </a:pPr>
            <a:endParaRPr lang="nl-NL"/>
          </a:p>
        </c:txPr>
        <c:crossAx val="96371072"/>
        <c:crosses val="autoZero"/>
        <c:auto val="1"/>
        <c:lblAlgn val="ctr"/>
        <c:lblOffset val="100"/>
      </c:catAx>
      <c:valAx>
        <c:axId val="96371072"/>
        <c:scaling>
          <c:orientation val="minMax"/>
          <c:max val="10"/>
        </c:scaling>
        <c:axPos val="l"/>
        <c:majorGridlines/>
        <c:numFmt formatCode="General" sourceLinked="1"/>
        <c:tickLblPos val="none"/>
        <c:crossAx val="9636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2.3024386605315261E-3"/>
          <c:w val="0.3657427066221039"/>
          <c:h val="0.13145799082806991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1400" b="1"/>
          </a:pPr>
          <a:endParaRPr lang="nl-NL"/>
        </a:p>
      </c:txPr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161925</xdr:rowOff>
    </xdr:from>
    <xdr:to>
      <xdr:col>10</xdr:col>
      <xdr:colOff>47625</xdr:colOff>
      <xdr:row>18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61925"/>
          <a:ext cx="5762625" cy="3448050"/>
        </a:xfrm>
        <a:prstGeom prst="rect">
          <a:avLst/>
        </a:prstGeom>
        <a:noFill/>
        <a:ln>
          <a:solidFill>
            <a:schemeClr val="tx2">
              <a:lumMod val="7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28</xdr:row>
      <xdr:rowOff>19051</xdr:rowOff>
    </xdr:from>
    <xdr:to>
      <xdr:col>19</xdr:col>
      <xdr:colOff>19051</xdr:colOff>
      <xdr:row>52</xdr:row>
      <xdr:rowOff>57150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grimberg@grimprove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1:E26"/>
  <sheetViews>
    <sheetView tabSelected="1" workbookViewId="0">
      <selection activeCell="M27" sqref="M27"/>
    </sheetView>
  </sheetViews>
  <sheetFormatPr defaultRowHeight="15"/>
  <cols>
    <col min="1" max="1" width="1" customWidth="1"/>
    <col min="10" max="10" width="12.5703125" customWidth="1"/>
  </cols>
  <sheetData>
    <row r="21" spans="2:5">
      <c r="B21" s="76" t="s">
        <v>25</v>
      </c>
      <c r="C21" s="77"/>
      <c r="D21" s="77"/>
      <c r="E21" s="78"/>
    </row>
    <row r="22" spans="2:5">
      <c r="B22" s="79" t="s">
        <v>26</v>
      </c>
      <c r="C22" s="80"/>
      <c r="D22" s="80"/>
      <c r="E22" s="81"/>
    </row>
    <row r="23" spans="2:5">
      <c r="B23" s="79" t="s">
        <v>27</v>
      </c>
      <c r="C23" s="80"/>
      <c r="D23" s="80"/>
      <c r="E23" s="81"/>
    </row>
    <row r="24" spans="2:5">
      <c r="B24" s="79" t="s">
        <v>28</v>
      </c>
      <c r="C24" s="80"/>
      <c r="D24" s="80"/>
      <c r="E24" s="81"/>
    </row>
    <row r="25" spans="2:5">
      <c r="B25" s="82" t="s">
        <v>29</v>
      </c>
      <c r="C25" s="80"/>
      <c r="D25" s="80"/>
      <c r="E25" s="81"/>
    </row>
    <row r="26" spans="2:5">
      <c r="B26" s="83"/>
      <c r="C26" s="84"/>
      <c r="D26" s="84"/>
      <c r="E26" s="85"/>
    </row>
  </sheetData>
  <hyperlinks>
    <hyperlink ref="B2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Q16" sqref="Q16"/>
    </sheetView>
  </sheetViews>
  <sheetFormatPr defaultRowHeight="15"/>
  <cols>
    <col min="1" max="1" width="1" style="6" customWidth="1"/>
    <col min="2" max="2" width="48.42578125" style="6" customWidth="1"/>
    <col min="3" max="3" width="6.42578125" style="6" customWidth="1"/>
    <col min="4" max="14" width="6.7109375" style="6" customWidth="1"/>
  </cols>
  <sheetData>
    <row r="1" spans="1:16" ht="15.75" thickBo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7"/>
      <c r="P1" s="17"/>
    </row>
    <row r="2" spans="1:16" ht="24" customHeight="1" thickBot="1">
      <c r="A2" s="55"/>
      <c r="B2" s="74" t="s">
        <v>24</v>
      </c>
      <c r="C2" s="7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7"/>
      <c r="P2" s="17"/>
    </row>
    <row r="3" spans="1:16">
      <c r="A3" s="55"/>
      <c r="B3" s="56"/>
      <c r="C3" s="56"/>
      <c r="D3" s="73"/>
      <c r="E3" s="55"/>
      <c r="F3" s="55"/>
      <c r="G3" s="55"/>
      <c r="H3" s="55"/>
      <c r="I3" s="55"/>
      <c r="J3" s="55"/>
      <c r="K3" s="55"/>
      <c r="L3" s="55"/>
      <c r="M3" s="55"/>
      <c r="N3" s="55"/>
      <c r="O3" s="17"/>
      <c r="P3" s="17"/>
    </row>
    <row r="4" spans="1:16" ht="15.75" thickBot="1">
      <c r="A4" s="55"/>
      <c r="B4" s="56"/>
      <c r="C4" s="56"/>
      <c r="D4" s="73"/>
      <c r="E4" s="55"/>
      <c r="F4" s="55"/>
      <c r="G4" s="55"/>
      <c r="H4" s="55"/>
      <c r="I4" s="55"/>
      <c r="J4" s="55"/>
      <c r="K4" s="55"/>
      <c r="L4" s="55"/>
      <c r="M4" s="55"/>
      <c r="N4" s="55"/>
      <c r="O4" s="17"/>
      <c r="P4" s="17"/>
    </row>
    <row r="5" spans="1:16" ht="46.5" customHeight="1" thickBot="1">
      <c r="A5" s="55"/>
      <c r="B5" s="55"/>
      <c r="C5" s="56"/>
      <c r="D5" s="57" t="s">
        <v>23</v>
      </c>
      <c r="E5" s="58"/>
      <c r="F5" s="58"/>
      <c r="G5" s="58"/>
      <c r="H5" s="59"/>
      <c r="I5" s="55"/>
      <c r="J5" s="57" t="s">
        <v>5</v>
      </c>
      <c r="K5" s="58"/>
      <c r="L5" s="58"/>
      <c r="M5" s="58"/>
      <c r="N5" s="59"/>
      <c r="O5" s="17"/>
      <c r="P5" s="17"/>
    </row>
    <row r="6" spans="1:16">
      <c r="A6" s="55"/>
      <c r="B6" s="88" t="s">
        <v>22</v>
      </c>
      <c r="C6" s="56"/>
      <c r="D6" s="86" t="str">
        <f>INVULPAGE!C2</f>
        <v>slecht</v>
      </c>
      <c r="E6" s="86" t="str">
        <f>INVULPAGE!D2</f>
        <v>matig</v>
      </c>
      <c r="F6" s="86" t="str">
        <f>INVULPAGE!E2</f>
        <v>voldoend</v>
      </c>
      <c r="G6" s="86" t="str">
        <f>INVULPAGE!F2</f>
        <v>goed</v>
      </c>
      <c r="H6" s="86" t="str">
        <f>INVULPAGE!G2</f>
        <v>uitstekend</v>
      </c>
      <c r="I6" s="60"/>
      <c r="J6" s="86" t="str">
        <f>INVULPAGE!J2</f>
        <v>slecht</v>
      </c>
      <c r="K6" s="86" t="str">
        <f>INVULPAGE!K2</f>
        <v>matig</v>
      </c>
      <c r="L6" s="86" t="str">
        <f>INVULPAGE!L2</f>
        <v>voldoend</v>
      </c>
      <c r="M6" s="86" t="str">
        <f>INVULPAGE!M2</f>
        <v>goed</v>
      </c>
      <c r="N6" s="86" t="str">
        <f>INVULPAGE!N2</f>
        <v>uitstekend</v>
      </c>
      <c r="O6" s="17"/>
      <c r="P6" s="17"/>
    </row>
    <row r="7" spans="1:16">
      <c r="A7" s="55"/>
      <c r="B7" s="89"/>
      <c r="C7" s="56"/>
      <c r="D7" s="87"/>
      <c r="E7" s="87"/>
      <c r="F7" s="87"/>
      <c r="G7" s="87"/>
      <c r="H7" s="87"/>
      <c r="I7" s="60"/>
      <c r="J7" s="87"/>
      <c r="K7" s="87"/>
      <c r="L7" s="87"/>
      <c r="M7" s="87"/>
      <c r="N7" s="87"/>
      <c r="O7" s="17"/>
      <c r="P7" s="17"/>
    </row>
    <row r="8" spans="1:16">
      <c r="A8" s="55"/>
      <c r="B8" s="89"/>
      <c r="C8" s="56"/>
      <c r="D8" s="87"/>
      <c r="E8" s="87"/>
      <c r="F8" s="87"/>
      <c r="G8" s="87"/>
      <c r="H8" s="87"/>
      <c r="I8" s="60"/>
      <c r="J8" s="87"/>
      <c r="K8" s="87"/>
      <c r="L8" s="87"/>
      <c r="M8" s="87"/>
      <c r="N8" s="87"/>
      <c r="O8" s="17"/>
      <c r="P8" s="17"/>
    </row>
    <row r="9" spans="1:16">
      <c r="A9" s="55"/>
      <c r="B9" s="89"/>
      <c r="C9" s="56"/>
      <c r="D9" s="87"/>
      <c r="E9" s="87"/>
      <c r="F9" s="87"/>
      <c r="G9" s="87"/>
      <c r="H9" s="87"/>
      <c r="I9" s="60"/>
      <c r="J9" s="87"/>
      <c r="K9" s="87"/>
      <c r="L9" s="87"/>
      <c r="M9" s="87"/>
      <c r="N9" s="87"/>
      <c r="O9" s="17"/>
      <c r="P9" s="17"/>
    </row>
    <row r="10" spans="1:16" ht="15.75" thickBot="1">
      <c r="A10" s="55"/>
      <c r="B10" s="89"/>
      <c r="C10" s="56"/>
      <c r="D10" s="87"/>
      <c r="E10" s="87"/>
      <c r="F10" s="87"/>
      <c r="G10" s="87"/>
      <c r="H10" s="87"/>
      <c r="I10" s="60"/>
      <c r="J10" s="87"/>
      <c r="K10" s="87"/>
      <c r="L10" s="87"/>
      <c r="M10" s="87"/>
      <c r="N10" s="87"/>
      <c r="O10" s="17"/>
      <c r="P10" s="17"/>
    </row>
    <row r="11" spans="1:16" s="48" customFormat="1" ht="24.95" customHeight="1" thickBot="1">
      <c r="A11" s="72"/>
      <c r="B11" s="52" t="s">
        <v>6</v>
      </c>
      <c r="C11" s="61"/>
      <c r="D11" s="62"/>
      <c r="E11" s="63"/>
      <c r="F11" s="63"/>
      <c r="G11" s="63"/>
      <c r="H11" s="63"/>
      <c r="I11" s="64"/>
      <c r="J11" s="62"/>
      <c r="K11" s="63"/>
      <c r="L11" s="63"/>
      <c r="M11" s="63"/>
      <c r="N11" s="63"/>
      <c r="O11" s="65"/>
      <c r="P11" s="65"/>
    </row>
    <row r="12" spans="1:16" s="48" customFormat="1" ht="24.95" customHeight="1" thickBot="1">
      <c r="A12" s="72"/>
      <c r="B12" s="53" t="s">
        <v>7</v>
      </c>
      <c r="C12" s="66"/>
      <c r="D12" s="67"/>
      <c r="E12" s="68"/>
      <c r="F12" s="68"/>
      <c r="G12" s="68"/>
      <c r="H12" s="68"/>
      <c r="I12" s="69"/>
      <c r="J12" s="67"/>
      <c r="K12" s="68"/>
      <c r="L12" s="68"/>
      <c r="M12" s="68"/>
      <c r="N12" s="68"/>
      <c r="O12" s="65"/>
      <c r="P12" s="65"/>
    </row>
    <row r="13" spans="1:16" s="48" customFormat="1" ht="24.95" customHeight="1" thickBot="1">
      <c r="A13" s="72"/>
      <c r="B13" s="50" t="s">
        <v>8</v>
      </c>
      <c r="C13" s="66"/>
      <c r="D13" s="67"/>
      <c r="E13" s="68"/>
      <c r="F13" s="68"/>
      <c r="G13" s="68"/>
      <c r="H13" s="68"/>
      <c r="I13" s="69"/>
      <c r="J13" s="67"/>
      <c r="K13" s="68"/>
      <c r="L13" s="68"/>
      <c r="M13" s="68"/>
      <c r="N13" s="68"/>
      <c r="O13" s="65"/>
      <c r="P13" s="65"/>
    </row>
    <row r="14" spans="1:16" s="48" customFormat="1" ht="24.95" customHeight="1" thickBot="1">
      <c r="A14" s="72"/>
      <c r="B14" s="50" t="s">
        <v>9</v>
      </c>
      <c r="C14" s="66"/>
      <c r="D14" s="67"/>
      <c r="E14" s="68"/>
      <c r="F14" s="68"/>
      <c r="G14" s="68"/>
      <c r="H14" s="68"/>
      <c r="I14" s="69"/>
      <c r="J14" s="67"/>
      <c r="K14" s="68"/>
      <c r="L14" s="68"/>
      <c r="M14" s="68"/>
      <c r="N14" s="68"/>
      <c r="O14" s="65"/>
      <c r="P14" s="65"/>
    </row>
    <row r="15" spans="1:16" s="48" customFormat="1" ht="24.95" customHeight="1" thickBot="1">
      <c r="A15" s="72"/>
      <c r="B15" s="50" t="s">
        <v>10</v>
      </c>
      <c r="C15" s="66"/>
      <c r="D15" s="67"/>
      <c r="E15" s="68"/>
      <c r="F15" s="68"/>
      <c r="G15" s="68"/>
      <c r="H15" s="68"/>
      <c r="I15" s="69"/>
      <c r="J15" s="67"/>
      <c r="K15" s="68"/>
      <c r="L15" s="68"/>
      <c r="M15" s="68"/>
      <c r="N15" s="68"/>
      <c r="O15" s="65"/>
      <c r="P15" s="65"/>
    </row>
    <row r="16" spans="1:16" s="48" customFormat="1" ht="24.95" customHeight="1" thickBot="1">
      <c r="A16" s="72"/>
      <c r="B16" s="54" t="s">
        <v>11</v>
      </c>
      <c r="C16" s="66"/>
      <c r="D16" s="67"/>
      <c r="E16" s="68"/>
      <c r="F16" s="68"/>
      <c r="G16" s="68"/>
      <c r="H16" s="68"/>
      <c r="I16" s="69"/>
      <c r="J16" s="67"/>
      <c r="K16" s="68"/>
      <c r="L16" s="68"/>
      <c r="M16" s="68"/>
      <c r="N16" s="68"/>
      <c r="O16" s="65"/>
      <c r="P16" s="65"/>
    </row>
    <row r="17" spans="1:16" s="48" customFormat="1" ht="24.95" customHeight="1" thickBot="1">
      <c r="A17" s="72"/>
      <c r="B17" s="54" t="s">
        <v>12</v>
      </c>
      <c r="C17" s="66"/>
      <c r="D17" s="67"/>
      <c r="E17" s="68"/>
      <c r="F17" s="68"/>
      <c r="G17" s="68"/>
      <c r="H17" s="68"/>
      <c r="I17" s="69"/>
      <c r="J17" s="67"/>
      <c r="K17" s="68"/>
      <c r="L17" s="68"/>
      <c r="M17" s="68"/>
      <c r="N17" s="68"/>
      <c r="O17" s="65"/>
      <c r="P17" s="65"/>
    </row>
    <row r="18" spans="1:16" s="48" customFormat="1" ht="24.95" customHeight="1" thickBot="1">
      <c r="A18" s="72"/>
      <c r="B18" s="54" t="s">
        <v>13</v>
      </c>
      <c r="C18" s="66"/>
      <c r="D18" s="67"/>
      <c r="E18" s="68"/>
      <c r="F18" s="68"/>
      <c r="G18" s="68"/>
      <c r="H18" s="68"/>
      <c r="I18" s="69"/>
      <c r="J18" s="67"/>
      <c r="K18" s="68"/>
      <c r="L18" s="68"/>
      <c r="M18" s="68"/>
      <c r="N18" s="68"/>
      <c r="O18" s="65"/>
      <c r="P18" s="65"/>
    </row>
    <row r="19" spans="1:16" s="48" customFormat="1" ht="24.95" customHeight="1" thickBot="1">
      <c r="A19" s="72"/>
      <c r="B19" s="51" t="s">
        <v>14</v>
      </c>
      <c r="C19" s="66"/>
      <c r="D19" s="67"/>
      <c r="E19" s="68"/>
      <c r="F19" s="68"/>
      <c r="G19" s="68"/>
      <c r="H19" s="68"/>
      <c r="I19" s="69"/>
      <c r="J19" s="67"/>
      <c r="K19" s="68"/>
      <c r="L19" s="68"/>
      <c r="M19" s="68"/>
      <c r="N19" s="68"/>
      <c r="O19" s="65"/>
      <c r="P19" s="65"/>
    </row>
    <row r="20" spans="1:16" s="48" customFormat="1" ht="24.95" customHeight="1" thickBot="1">
      <c r="A20" s="72"/>
      <c r="B20" s="49" t="s">
        <v>15</v>
      </c>
      <c r="C20" s="70"/>
      <c r="D20" s="67"/>
      <c r="E20" s="68"/>
      <c r="F20" s="68"/>
      <c r="G20" s="68"/>
      <c r="H20" s="68"/>
      <c r="I20" s="71"/>
      <c r="J20" s="67"/>
      <c r="K20" s="68"/>
      <c r="L20" s="68"/>
      <c r="M20" s="68"/>
      <c r="N20" s="68"/>
      <c r="O20" s="65"/>
      <c r="P20" s="65"/>
    </row>
    <row r="21" spans="1:16">
      <c r="A21" s="55"/>
      <c r="B21" s="55"/>
      <c r="C21" s="56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7"/>
      <c r="P21" s="17"/>
    </row>
    <row r="22" spans="1:16">
      <c r="A22" s="55"/>
      <c r="B22" s="55"/>
      <c r="C22" s="56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7"/>
      <c r="P22" s="17"/>
    </row>
    <row r="23" spans="1:1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7"/>
      <c r="P23" s="17"/>
    </row>
    <row r="24" spans="1:1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7"/>
      <c r="P24" s="17"/>
    </row>
    <row r="25" spans="1:1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7"/>
      <c r="P25" s="17"/>
    </row>
  </sheetData>
  <mergeCells count="11">
    <mergeCell ref="H6:H10"/>
    <mergeCell ref="B6:B10"/>
    <mergeCell ref="D6:D10"/>
    <mergeCell ref="E6:E10"/>
    <mergeCell ref="F6:F10"/>
    <mergeCell ref="G6:G10"/>
    <mergeCell ref="J6:J10"/>
    <mergeCell ref="K6:K10"/>
    <mergeCell ref="L6:L10"/>
    <mergeCell ref="M6:M10"/>
    <mergeCell ref="N6:N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27"/>
  <sheetViews>
    <sheetView workbookViewId="0">
      <selection activeCell="R10" sqref="R10"/>
    </sheetView>
  </sheetViews>
  <sheetFormatPr defaultRowHeight="15"/>
  <cols>
    <col min="1" max="1" width="1.5703125" style="1" customWidth="1"/>
    <col min="2" max="2" width="39.140625" style="1" customWidth="1"/>
    <col min="3" max="7" width="4.7109375" style="1" customWidth="1"/>
    <col min="8" max="8" width="2.28515625" style="1" customWidth="1"/>
    <col min="9" max="9" width="39.28515625" style="1" customWidth="1"/>
    <col min="10" max="14" width="4.7109375" style="1" customWidth="1"/>
    <col min="15" max="15" width="9" customWidth="1"/>
    <col min="29" max="29" width="41" style="6" customWidth="1"/>
    <col min="30" max="34" width="4.7109375" style="6" customWidth="1"/>
    <col min="35" max="35" width="2.42578125" style="6" customWidth="1"/>
    <col min="36" max="36" width="40.140625" style="6" customWidth="1"/>
    <col min="37" max="41" width="4.7109375" style="6" customWidth="1"/>
  </cols>
  <sheetData>
    <row r="1" spans="2:41" ht="15.75" thickBot="1">
      <c r="B1" s="2" t="s">
        <v>0</v>
      </c>
      <c r="C1" s="3">
        <v>5</v>
      </c>
      <c r="AC1" s="4" t="s">
        <v>0</v>
      </c>
      <c r="AD1" s="5">
        <f>INVULPAGE!C1+INVULPAGE!C17+INVULPAGE!C33+INVULPAGE!C49+INVULPAGE!C65+INVULPAGE!C81+INVULPAGE!C97</f>
        <v>5</v>
      </c>
    </row>
    <row r="2" spans="2:41" ht="15" customHeight="1">
      <c r="B2" s="90" t="s">
        <v>20</v>
      </c>
      <c r="C2" s="93" t="s">
        <v>1</v>
      </c>
      <c r="D2" s="93" t="s">
        <v>2</v>
      </c>
      <c r="E2" s="93" t="s">
        <v>21</v>
      </c>
      <c r="F2" s="93" t="s">
        <v>3</v>
      </c>
      <c r="G2" s="93" t="s">
        <v>4</v>
      </c>
      <c r="H2" s="7"/>
      <c r="I2" s="90" t="s">
        <v>5</v>
      </c>
      <c r="J2" s="93" t="s">
        <v>1</v>
      </c>
      <c r="K2" s="93" t="s">
        <v>2</v>
      </c>
      <c r="L2" s="93" t="s">
        <v>21</v>
      </c>
      <c r="M2" s="93" t="s">
        <v>3</v>
      </c>
      <c r="N2" s="93" t="s">
        <v>4</v>
      </c>
      <c r="AC2" s="96" t="str">
        <f>B2</f>
        <v>Situatie afgelopen  jaar</v>
      </c>
      <c r="AD2" s="93" t="str">
        <f>C2</f>
        <v>slecht</v>
      </c>
      <c r="AE2" s="93" t="str">
        <f t="shared" ref="AE2:AH2" si="0">D2</f>
        <v>matig</v>
      </c>
      <c r="AF2" s="93" t="str">
        <f t="shared" si="0"/>
        <v>voldoend</v>
      </c>
      <c r="AG2" s="93" t="str">
        <f t="shared" si="0"/>
        <v>goed</v>
      </c>
      <c r="AH2" s="93" t="str">
        <f t="shared" si="0"/>
        <v>uitstekend</v>
      </c>
      <c r="AJ2" s="96" t="str">
        <f>I2</f>
        <v>Situatie gewenst na 1 jaar</v>
      </c>
      <c r="AK2" s="93" t="str">
        <f>J2</f>
        <v>slecht</v>
      </c>
      <c r="AL2" s="93" t="str">
        <f t="shared" ref="AL2:AO2" si="1">K2</f>
        <v>matig</v>
      </c>
      <c r="AM2" s="93" t="str">
        <f t="shared" si="1"/>
        <v>voldoend</v>
      </c>
      <c r="AN2" s="93" t="str">
        <f t="shared" si="1"/>
        <v>goed</v>
      </c>
      <c r="AO2" s="93" t="str">
        <f t="shared" si="1"/>
        <v>uitstekend</v>
      </c>
    </row>
    <row r="3" spans="2:41">
      <c r="B3" s="91"/>
      <c r="C3" s="94"/>
      <c r="D3" s="94"/>
      <c r="E3" s="94"/>
      <c r="F3" s="94"/>
      <c r="G3" s="94"/>
      <c r="H3" s="7"/>
      <c r="I3" s="91"/>
      <c r="J3" s="94"/>
      <c r="K3" s="94"/>
      <c r="L3" s="94"/>
      <c r="M3" s="94"/>
      <c r="N3" s="94"/>
      <c r="AC3" s="97"/>
      <c r="AD3" s="94"/>
      <c r="AE3" s="94"/>
      <c r="AF3" s="94"/>
      <c r="AG3" s="94"/>
      <c r="AH3" s="94"/>
      <c r="AJ3" s="97"/>
      <c r="AK3" s="94"/>
      <c r="AL3" s="94"/>
      <c r="AM3" s="94"/>
      <c r="AN3" s="94"/>
      <c r="AO3" s="94"/>
    </row>
    <row r="4" spans="2:41">
      <c r="B4" s="91"/>
      <c r="C4" s="94"/>
      <c r="D4" s="94"/>
      <c r="E4" s="94"/>
      <c r="F4" s="94"/>
      <c r="G4" s="94"/>
      <c r="H4" s="7"/>
      <c r="I4" s="91"/>
      <c r="J4" s="94"/>
      <c r="K4" s="94"/>
      <c r="L4" s="94"/>
      <c r="M4" s="94"/>
      <c r="N4" s="94"/>
      <c r="AC4" s="97"/>
      <c r="AD4" s="94"/>
      <c r="AE4" s="94"/>
      <c r="AF4" s="94"/>
      <c r="AG4" s="94"/>
      <c r="AH4" s="94"/>
      <c r="AJ4" s="97"/>
      <c r="AK4" s="94"/>
      <c r="AL4" s="94"/>
      <c r="AM4" s="94"/>
      <c r="AN4" s="94"/>
      <c r="AO4" s="94"/>
    </row>
    <row r="5" spans="2:41" ht="15.75" thickBot="1">
      <c r="B5" s="92"/>
      <c r="C5" s="95"/>
      <c r="D5" s="95"/>
      <c r="E5" s="95"/>
      <c r="F5" s="95"/>
      <c r="G5" s="95"/>
      <c r="H5" s="7"/>
      <c r="I5" s="92"/>
      <c r="J5" s="95"/>
      <c r="K5" s="95"/>
      <c r="L5" s="95"/>
      <c r="M5" s="95"/>
      <c r="N5" s="95"/>
      <c r="AC5" s="98"/>
      <c r="AD5" s="95"/>
      <c r="AE5" s="95"/>
      <c r="AF5" s="95"/>
      <c r="AG5" s="95"/>
      <c r="AH5" s="95"/>
      <c r="AJ5" s="98"/>
      <c r="AK5" s="95"/>
      <c r="AL5" s="95"/>
      <c r="AM5" s="95"/>
      <c r="AN5" s="95"/>
      <c r="AO5" s="95"/>
    </row>
    <row r="6" spans="2:41" ht="15.75" thickBot="1">
      <c r="B6" s="8" t="s">
        <v>6</v>
      </c>
      <c r="C6" s="9"/>
      <c r="D6" s="9"/>
      <c r="E6" s="9">
        <v>5</v>
      </c>
      <c r="F6" s="9"/>
      <c r="G6" s="9"/>
      <c r="H6" s="10"/>
      <c r="I6" s="8" t="s">
        <v>6</v>
      </c>
      <c r="J6" s="9"/>
      <c r="K6" s="9"/>
      <c r="L6" s="9">
        <v>5</v>
      </c>
      <c r="M6" s="9"/>
      <c r="N6" s="9"/>
      <c r="AC6" s="11" t="s">
        <v>6</v>
      </c>
      <c r="AD6" s="12">
        <f>C6+C22+C38+C54+C70+C86+C102+C118</f>
        <v>0</v>
      </c>
      <c r="AE6" s="12">
        <f>D6+D22+D38+D54+D70+D86+D102+D118</f>
        <v>0</v>
      </c>
      <c r="AF6" s="12">
        <f>E6+E22+E38+E54+E70+E86+E102+E118</f>
        <v>5</v>
      </c>
      <c r="AG6" s="12">
        <f>F6+F22+F38+F54+F70+F86+F102+F118</f>
        <v>0</v>
      </c>
      <c r="AH6" s="12">
        <f>G6+G22+G38+G54+G70+G86+G102+G118</f>
        <v>0</v>
      </c>
      <c r="AJ6" s="11" t="s">
        <v>6</v>
      </c>
      <c r="AK6" s="12">
        <f>J6+J22+J38+J54+J70+J86+J102+J118</f>
        <v>0</v>
      </c>
      <c r="AL6" s="12">
        <f>K6+K22+K38+K54+K70+K86+K102+K118</f>
        <v>0</v>
      </c>
      <c r="AM6" s="12">
        <f>L6+L22+L38+L54+L70+L86+L102+L118</f>
        <v>5</v>
      </c>
      <c r="AN6" s="12">
        <f>M6+M22+M38+M54+M70+M86+M102+M118</f>
        <v>0</v>
      </c>
      <c r="AO6" s="12">
        <f>N6+N22+N38+N54+N70+N86+N102+N118</f>
        <v>0</v>
      </c>
    </row>
    <row r="7" spans="2:41" ht="15.75" thickBot="1">
      <c r="B7" s="8" t="s">
        <v>7</v>
      </c>
      <c r="C7" s="9"/>
      <c r="D7" s="9"/>
      <c r="E7" s="9">
        <v>5</v>
      </c>
      <c r="F7" s="9"/>
      <c r="G7" s="9"/>
      <c r="H7" s="10"/>
      <c r="I7" s="8" t="s">
        <v>7</v>
      </c>
      <c r="J7" s="9"/>
      <c r="K7" s="9"/>
      <c r="L7" s="9">
        <v>5</v>
      </c>
      <c r="M7" s="9"/>
      <c r="N7" s="9"/>
      <c r="AC7" s="11" t="s">
        <v>7</v>
      </c>
      <c r="AD7" s="12">
        <f t="shared" ref="AD7:AD15" si="2">C7+C23+C39+C55+C71+C87+C103</f>
        <v>0</v>
      </c>
      <c r="AE7" s="12">
        <f t="shared" ref="AE7:AE15" si="3">D7+D23+D39+D55+D71+D87+D103</f>
        <v>0</v>
      </c>
      <c r="AF7" s="12">
        <f t="shared" ref="AF7:AF15" si="4">E7+E23+E39+E55+E71+E87+E103</f>
        <v>5</v>
      </c>
      <c r="AG7" s="12">
        <f t="shared" ref="AG7:AG15" si="5">F7+F23+F39+F55+F71+F87+F103</f>
        <v>0</v>
      </c>
      <c r="AH7" s="12">
        <f t="shared" ref="AH7:AH15" si="6">G7+G23+G39+G55+G71+G87+G103</f>
        <v>0</v>
      </c>
      <c r="AJ7" s="11" t="s">
        <v>7</v>
      </c>
      <c r="AK7" s="12">
        <f t="shared" ref="AK7:AK15" si="7">J7+J23+J39+J55+J71+J87+J103</f>
        <v>0</v>
      </c>
      <c r="AL7" s="12">
        <f t="shared" ref="AL7:AL15" si="8">K7+K23+K39+K55+K71+K87+K103</f>
        <v>0</v>
      </c>
      <c r="AM7" s="12">
        <f t="shared" ref="AM7:AM15" si="9">L7+L23+L39+L55+L71+L87+L103</f>
        <v>5</v>
      </c>
      <c r="AN7" s="12">
        <f t="shared" ref="AN7:AN15" si="10">M7+M23+M39+M55+M71+M87+M103</f>
        <v>0</v>
      </c>
      <c r="AO7" s="12">
        <f t="shared" ref="AO7:AO15" si="11">N7+N23+N39+N55+N71+N87+N103</f>
        <v>0</v>
      </c>
    </row>
    <row r="8" spans="2:41" ht="15.75" thickBot="1">
      <c r="B8" s="8" t="s">
        <v>8</v>
      </c>
      <c r="C8" s="9"/>
      <c r="D8" s="9"/>
      <c r="E8" s="9">
        <v>5</v>
      </c>
      <c r="F8" s="9"/>
      <c r="G8" s="9"/>
      <c r="H8" s="10"/>
      <c r="I8" s="8" t="s">
        <v>8</v>
      </c>
      <c r="J8" s="9"/>
      <c r="K8" s="9"/>
      <c r="L8" s="9">
        <v>5</v>
      </c>
      <c r="M8" s="9"/>
      <c r="N8" s="9"/>
      <c r="AC8" s="11" t="s">
        <v>8</v>
      </c>
      <c r="AD8" s="12">
        <f t="shared" si="2"/>
        <v>0</v>
      </c>
      <c r="AE8" s="12">
        <f t="shared" si="3"/>
        <v>0</v>
      </c>
      <c r="AF8" s="12">
        <f t="shared" si="4"/>
        <v>5</v>
      </c>
      <c r="AG8" s="12">
        <f t="shared" si="5"/>
        <v>0</v>
      </c>
      <c r="AH8" s="12">
        <f t="shared" si="6"/>
        <v>0</v>
      </c>
      <c r="AJ8" s="11" t="s">
        <v>8</v>
      </c>
      <c r="AK8" s="12">
        <f t="shared" si="7"/>
        <v>0</v>
      </c>
      <c r="AL8" s="12">
        <f t="shared" si="8"/>
        <v>0</v>
      </c>
      <c r="AM8" s="12">
        <f t="shared" si="9"/>
        <v>5</v>
      </c>
      <c r="AN8" s="12">
        <f t="shared" si="10"/>
        <v>0</v>
      </c>
      <c r="AO8" s="12">
        <f t="shared" si="11"/>
        <v>0</v>
      </c>
    </row>
    <row r="9" spans="2:41" ht="15.75" thickBot="1">
      <c r="B9" s="8" t="s">
        <v>9</v>
      </c>
      <c r="C9" s="9"/>
      <c r="D9" s="9"/>
      <c r="E9" s="9">
        <v>5</v>
      </c>
      <c r="F9" s="9"/>
      <c r="G9" s="9"/>
      <c r="H9" s="10"/>
      <c r="I9" s="8" t="s">
        <v>9</v>
      </c>
      <c r="J9" s="9"/>
      <c r="K9" s="9"/>
      <c r="L9" s="9">
        <v>5</v>
      </c>
      <c r="M9" s="9"/>
      <c r="N9" s="9"/>
      <c r="AC9" s="11" t="s">
        <v>9</v>
      </c>
      <c r="AD9" s="12">
        <f t="shared" si="2"/>
        <v>0</v>
      </c>
      <c r="AE9" s="12">
        <f t="shared" si="3"/>
        <v>0</v>
      </c>
      <c r="AF9" s="12">
        <f t="shared" si="4"/>
        <v>5</v>
      </c>
      <c r="AG9" s="12">
        <f t="shared" si="5"/>
        <v>0</v>
      </c>
      <c r="AH9" s="12">
        <f t="shared" si="6"/>
        <v>0</v>
      </c>
      <c r="AJ9" s="11" t="s">
        <v>9</v>
      </c>
      <c r="AK9" s="12">
        <f t="shared" si="7"/>
        <v>0</v>
      </c>
      <c r="AL9" s="12">
        <f t="shared" si="8"/>
        <v>0</v>
      </c>
      <c r="AM9" s="12">
        <f t="shared" si="9"/>
        <v>5</v>
      </c>
      <c r="AN9" s="12">
        <f t="shared" si="10"/>
        <v>0</v>
      </c>
      <c r="AO9" s="12">
        <f t="shared" si="11"/>
        <v>0</v>
      </c>
    </row>
    <row r="10" spans="2:41" ht="15.75" thickBot="1">
      <c r="B10" s="8" t="s">
        <v>10</v>
      </c>
      <c r="C10" s="9"/>
      <c r="D10" s="9"/>
      <c r="E10" s="9">
        <v>5</v>
      </c>
      <c r="F10" s="9"/>
      <c r="G10" s="9"/>
      <c r="H10" s="10"/>
      <c r="I10" s="8" t="s">
        <v>10</v>
      </c>
      <c r="J10" s="9"/>
      <c r="K10" s="9"/>
      <c r="L10" s="9">
        <v>5</v>
      </c>
      <c r="M10" s="9"/>
      <c r="N10" s="9"/>
      <c r="AC10" s="11" t="s">
        <v>10</v>
      </c>
      <c r="AD10" s="12">
        <f t="shared" si="2"/>
        <v>0</v>
      </c>
      <c r="AE10" s="12">
        <f t="shared" si="3"/>
        <v>0</v>
      </c>
      <c r="AF10" s="12">
        <f t="shared" si="4"/>
        <v>5</v>
      </c>
      <c r="AG10" s="12">
        <f t="shared" si="5"/>
        <v>0</v>
      </c>
      <c r="AH10" s="12">
        <f t="shared" si="6"/>
        <v>0</v>
      </c>
      <c r="AJ10" s="11" t="s">
        <v>10</v>
      </c>
      <c r="AK10" s="12">
        <f t="shared" si="7"/>
        <v>0</v>
      </c>
      <c r="AL10" s="12">
        <f t="shared" si="8"/>
        <v>0</v>
      </c>
      <c r="AM10" s="12">
        <f t="shared" si="9"/>
        <v>5</v>
      </c>
      <c r="AN10" s="12">
        <f t="shared" si="10"/>
        <v>0</v>
      </c>
      <c r="AO10" s="12">
        <f t="shared" si="11"/>
        <v>0</v>
      </c>
    </row>
    <row r="11" spans="2:41" ht="15.75" thickBot="1">
      <c r="B11" s="8" t="s">
        <v>11</v>
      </c>
      <c r="C11" s="9"/>
      <c r="D11" s="9"/>
      <c r="E11" s="9">
        <v>5</v>
      </c>
      <c r="F11" s="9"/>
      <c r="G11" s="9"/>
      <c r="H11" s="10"/>
      <c r="I11" s="8" t="s">
        <v>11</v>
      </c>
      <c r="J11" s="9"/>
      <c r="K11" s="9"/>
      <c r="L11" s="9">
        <v>5</v>
      </c>
      <c r="M11" s="9"/>
      <c r="N11" s="9"/>
      <c r="AC11" s="11" t="s">
        <v>11</v>
      </c>
      <c r="AD11" s="12">
        <f t="shared" si="2"/>
        <v>0</v>
      </c>
      <c r="AE11" s="12">
        <f t="shared" si="3"/>
        <v>0</v>
      </c>
      <c r="AF11" s="12">
        <f t="shared" si="4"/>
        <v>5</v>
      </c>
      <c r="AG11" s="12">
        <f t="shared" si="5"/>
        <v>0</v>
      </c>
      <c r="AH11" s="12">
        <f t="shared" si="6"/>
        <v>0</v>
      </c>
      <c r="AJ11" s="11" t="s">
        <v>11</v>
      </c>
      <c r="AK11" s="12">
        <f t="shared" si="7"/>
        <v>0</v>
      </c>
      <c r="AL11" s="12">
        <f t="shared" si="8"/>
        <v>0</v>
      </c>
      <c r="AM11" s="12">
        <f t="shared" si="9"/>
        <v>5</v>
      </c>
      <c r="AN11" s="12">
        <f t="shared" si="10"/>
        <v>0</v>
      </c>
      <c r="AO11" s="12">
        <f t="shared" si="11"/>
        <v>0</v>
      </c>
    </row>
    <row r="12" spans="2:41" ht="15.75" thickBot="1">
      <c r="B12" s="8" t="s">
        <v>12</v>
      </c>
      <c r="C12" s="9"/>
      <c r="D12" s="9"/>
      <c r="E12" s="9">
        <v>5</v>
      </c>
      <c r="F12" s="9"/>
      <c r="G12" s="9"/>
      <c r="H12" s="10"/>
      <c r="I12" s="8" t="s">
        <v>12</v>
      </c>
      <c r="J12" s="9"/>
      <c r="K12" s="9"/>
      <c r="L12" s="9">
        <v>5</v>
      </c>
      <c r="M12" s="9"/>
      <c r="N12" s="9"/>
      <c r="AC12" s="11" t="s">
        <v>12</v>
      </c>
      <c r="AD12" s="12">
        <f t="shared" si="2"/>
        <v>0</v>
      </c>
      <c r="AE12" s="12">
        <f t="shared" si="3"/>
        <v>0</v>
      </c>
      <c r="AF12" s="12">
        <f t="shared" si="4"/>
        <v>5</v>
      </c>
      <c r="AG12" s="12">
        <f t="shared" si="5"/>
        <v>0</v>
      </c>
      <c r="AH12" s="12">
        <f t="shared" si="6"/>
        <v>0</v>
      </c>
      <c r="AJ12" s="11" t="s">
        <v>12</v>
      </c>
      <c r="AK12" s="12">
        <f t="shared" si="7"/>
        <v>0</v>
      </c>
      <c r="AL12" s="12">
        <f t="shared" si="8"/>
        <v>0</v>
      </c>
      <c r="AM12" s="12">
        <f t="shared" si="9"/>
        <v>5</v>
      </c>
      <c r="AN12" s="12">
        <f t="shared" si="10"/>
        <v>0</v>
      </c>
      <c r="AO12" s="12">
        <f t="shared" si="11"/>
        <v>0</v>
      </c>
    </row>
    <row r="13" spans="2:41" ht="15.75" thickBot="1">
      <c r="B13" s="8" t="s">
        <v>13</v>
      </c>
      <c r="C13" s="9"/>
      <c r="D13" s="9"/>
      <c r="E13" s="9">
        <v>5</v>
      </c>
      <c r="F13" s="9"/>
      <c r="G13" s="9"/>
      <c r="H13" s="10"/>
      <c r="I13" s="8" t="s">
        <v>13</v>
      </c>
      <c r="J13" s="9"/>
      <c r="K13" s="9"/>
      <c r="L13" s="9">
        <v>5</v>
      </c>
      <c r="M13" s="9"/>
      <c r="N13" s="9"/>
      <c r="AC13" s="11" t="s">
        <v>13</v>
      </c>
      <c r="AD13" s="12">
        <f t="shared" si="2"/>
        <v>0</v>
      </c>
      <c r="AE13" s="12">
        <f t="shared" si="3"/>
        <v>0</v>
      </c>
      <c r="AF13" s="12">
        <f t="shared" si="4"/>
        <v>5</v>
      </c>
      <c r="AG13" s="12">
        <f t="shared" si="5"/>
        <v>0</v>
      </c>
      <c r="AH13" s="12">
        <f t="shared" si="6"/>
        <v>0</v>
      </c>
      <c r="AJ13" s="11" t="s">
        <v>13</v>
      </c>
      <c r="AK13" s="12">
        <f t="shared" si="7"/>
        <v>0</v>
      </c>
      <c r="AL13" s="12">
        <f t="shared" si="8"/>
        <v>0</v>
      </c>
      <c r="AM13" s="12">
        <f t="shared" si="9"/>
        <v>5</v>
      </c>
      <c r="AN13" s="12">
        <f t="shared" si="10"/>
        <v>0</v>
      </c>
      <c r="AO13" s="12">
        <f t="shared" si="11"/>
        <v>0</v>
      </c>
    </row>
    <row r="14" spans="2:41" ht="17.25" customHeight="1" thickBot="1">
      <c r="B14" s="8" t="s">
        <v>14</v>
      </c>
      <c r="C14" s="9"/>
      <c r="D14" s="9"/>
      <c r="E14" s="9">
        <v>5</v>
      </c>
      <c r="F14" s="9"/>
      <c r="G14" s="9"/>
      <c r="H14" s="10"/>
      <c r="I14" s="8" t="s">
        <v>14</v>
      </c>
      <c r="J14" s="9"/>
      <c r="K14" s="9"/>
      <c r="L14" s="9">
        <v>5</v>
      </c>
      <c r="M14" s="9"/>
      <c r="N14" s="9"/>
      <c r="AC14" s="11" t="s">
        <v>14</v>
      </c>
      <c r="AD14" s="12">
        <f t="shared" si="2"/>
        <v>0</v>
      </c>
      <c r="AE14" s="12">
        <f t="shared" si="3"/>
        <v>0</v>
      </c>
      <c r="AF14" s="12">
        <f t="shared" si="4"/>
        <v>5</v>
      </c>
      <c r="AG14" s="12">
        <f t="shared" si="5"/>
        <v>0</v>
      </c>
      <c r="AH14" s="12">
        <f t="shared" si="6"/>
        <v>0</v>
      </c>
      <c r="AJ14" s="11" t="s">
        <v>14</v>
      </c>
      <c r="AK14" s="12">
        <f t="shared" si="7"/>
        <v>0</v>
      </c>
      <c r="AL14" s="12">
        <f t="shared" si="8"/>
        <v>0</v>
      </c>
      <c r="AM14" s="12">
        <f t="shared" si="9"/>
        <v>5</v>
      </c>
      <c r="AN14" s="12">
        <f t="shared" si="10"/>
        <v>0</v>
      </c>
      <c r="AO14" s="12">
        <f t="shared" si="11"/>
        <v>0</v>
      </c>
    </row>
    <row r="15" spans="2:41" ht="15.75" thickBot="1">
      <c r="B15" s="8" t="s">
        <v>15</v>
      </c>
      <c r="C15" s="9"/>
      <c r="D15" s="9"/>
      <c r="E15" s="9">
        <v>5</v>
      </c>
      <c r="F15" s="9"/>
      <c r="G15" s="9"/>
      <c r="H15" s="10"/>
      <c r="I15" s="8" t="s">
        <v>15</v>
      </c>
      <c r="J15" s="9"/>
      <c r="K15" s="9"/>
      <c r="L15" s="9">
        <v>5</v>
      </c>
      <c r="M15" s="9"/>
      <c r="N15" s="9"/>
      <c r="AC15" s="11" t="s">
        <v>15</v>
      </c>
      <c r="AD15" s="12">
        <f t="shared" si="2"/>
        <v>0</v>
      </c>
      <c r="AE15" s="12">
        <f t="shared" si="3"/>
        <v>0</v>
      </c>
      <c r="AF15" s="12">
        <f t="shared" si="4"/>
        <v>5</v>
      </c>
      <c r="AG15" s="12">
        <f t="shared" si="5"/>
        <v>0</v>
      </c>
      <c r="AH15" s="12">
        <f t="shared" si="6"/>
        <v>0</v>
      </c>
      <c r="AJ15" s="11" t="s">
        <v>15</v>
      </c>
      <c r="AK15" s="12">
        <f t="shared" si="7"/>
        <v>0</v>
      </c>
      <c r="AL15" s="12">
        <f t="shared" si="8"/>
        <v>0</v>
      </c>
      <c r="AM15" s="12">
        <f t="shared" si="9"/>
        <v>5</v>
      </c>
      <c r="AN15" s="12">
        <f t="shared" si="10"/>
        <v>0</v>
      </c>
      <c r="AO15" s="12">
        <f t="shared" si="11"/>
        <v>0</v>
      </c>
    </row>
    <row r="16" spans="2:41" ht="15.75" thickBot="1"/>
    <row r="17" spans="2:14" ht="15.75" thickBot="1">
      <c r="B17" s="2" t="s">
        <v>0</v>
      </c>
      <c r="C17" s="3">
        <v>0</v>
      </c>
    </row>
    <row r="18" spans="2:14" ht="15" customHeight="1">
      <c r="B18" s="90" t="str">
        <f>B2</f>
        <v>Situatie afgelopen  jaar</v>
      </c>
      <c r="C18" s="93" t="str">
        <f>C2</f>
        <v>slecht</v>
      </c>
      <c r="D18" s="93" t="str">
        <f t="shared" ref="D18:G18" si="12">D2</f>
        <v>matig</v>
      </c>
      <c r="E18" s="93" t="str">
        <f t="shared" si="12"/>
        <v>voldoend</v>
      </c>
      <c r="F18" s="93" t="str">
        <f t="shared" si="12"/>
        <v>goed</v>
      </c>
      <c r="G18" s="93" t="str">
        <f t="shared" si="12"/>
        <v>uitstekend</v>
      </c>
      <c r="H18" s="7"/>
      <c r="I18" s="90" t="s">
        <v>5</v>
      </c>
      <c r="J18" s="93" t="str">
        <f>J2</f>
        <v>slecht</v>
      </c>
      <c r="K18" s="93" t="str">
        <f t="shared" ref="K18:N18" si="13">K2</f>
        <v>matig</v>
      </c>
      <c r="L18" s="93" t="str">
        <f t="shared" si="13"/>
        <v>voldoend</v>
      </c>
      <c r="M18" s="93" t="str">
        <f t="shared" si="13"/>
        <v>goed</v>
      </c>
      <c r="N18" s="93" t="str">
        <f t="shared" si="13"/>
        <v>uitstekend</v>
      </c>
    </row>
    <row r="19" spans="2:14">
      <c r="B19" s="91"/>
      <c r="C19" s="94"/>
      <c r="D19" s="94"/>
      <c r="E19" s="94"/>
      <c r="F19" s="94"/>
      <c r="G19" s="94"/>
      <c r="H19" s="7"/>
      <c r="I19" s="91"/>
      <c r="J19" s="94"/>
      <c r="K19" s="94"/>
      <c r="L19" s="94"/>
      <c r="M19" s="94"/>
      <c r="N19" s="94"/>
    </row>
    <row r="20" spans="2:14">
      <c r="B20" s="91"/>
      <c r="C20" s="94"/>
      <c r="D20" s="94"/>
      <c r="E20" s="94"/>
      <c r="F20" s="94"/>
      <c r="G20" s="94"/>
      <c r="H20" s="7"/>
      <c r="I20" s="91"/>
      <c r="J20" s="94"/>
      <c r="K20" s="94"/>
      <c r="L20" s="94"/>
      <c r="M20" s="94"/>
      <c r="N20" s="94"/>
    </row>
    <row r="21" spans="2:14" ht="15.75" thickBot="1">
      <c r="B21" s="92"/>
      <c r="C21" s="95"/>
      <c r="D21" s="95"/>
      <c r="E21" s="95"/>
      <c r="F21" s="95"/>
      <c r="G21" s="95"/>
      <c r="H21" s="7"/>
      <c r="I21" s="92"/>
      <c r="J21" s="95"/>
      <c r="K21" s="95"/>
      <c r="L21" s="95"/>
      <c r="M21" s="95"/>
      <c r="N21" s="95"/>
    </row>
    <row r="22" spans="2:14" ht="15.75" thickBot="1">
      <c r="B22" s="8" t="s">
        <v>6</v>
      </c>
      <c r="C22" s="9"/>
      <c r="D22" s="9"/>
      <c r="E22" s="9"/>
      <c r="F22" s="9"/>
      <c r="G22" s="9"/>
      <c r="H22" s="10"/>
      <c r="I22" s="8" t="s">
        <v>6</v>
      </c>
      <c r="J22" s="9"/>
      <c r="K22" s="9"/>
      <c r="L22" s="9"/>
      <c r="M22" s="9"/>
      <c r="N22" s="9"/>
    </row>
    <row r="23" spans="2:14" ht="15.75" thickBot="1">
      <c r="B23" s="8" t="s">
        <v>7</v>
      </c>
      <c r="C23" s="9"/>
      <c r="D23" s="9"/>
      <c r="E23" s="9"/>
      <c r="F23" s="9"/>
      <c r="G23" s="9"/>
      <c r="H23" s="10"/>
      <c r="I23" s="8" t="s">
        <v>7</v>
      </c>
      <c r="J23" s="9"/>
      <c r="K23" s="9"/>
      <c r="L23" s="9"/>
      <c r="M23" s="9"/>
      <c r="N23" s="9"/>
    </row>
    <row r="24" spans="2:14" ht="15.75" thickBot="1">
      <c r="B24" s="8" t="s">
        <v>8</v>
      </c>
      <c r="C24" s="9"/>
      <c r="D24" s="9"/>
      <c r="E24" s="9"/>
      <c r="F24" s="9"/>
      <c r="G24" s="9"/>
      <c r="H24" s="10"/>
      <c r="I24" s="8" t="s">
        <v>8</v>
      </c>
      <c r="J24" s="9"/>
      <c r="K24" s="9"/>
      <c r="L24" s="9"/>
      <c r="M24" s="9"/>
      <c r="N24" s="9"/>
    </row>
    <row r="25" spans="2:14" ht="15.75" thickBot="1">
      <c r="B25" s="8" t="s">
        <v>9</v>
      </c>
      <c r="C25" s="9"/>
      <c r="D25" s="9"/>
      <c r="E25" s="9"/>
      <c r="F25" s="9"/>
      <c r="G25" s="9"/>
      <c r="H25" s="10"/>
      <c r="I25" s="8" t="s">
        <v>9</v>
      </c>
      <c r="J25" s="9"/>
      <c r="K25" s="9"/>
      <c r="L25" s="9"/>
      <c r="M25" s="9"/>
      <c r="N25" s="9"/>
    </row>
    <row r="26" spans="2:14" ht="15.75" thickBot="1">
      <c r="B26" s="8" t="s">
        <v>10</v>
      </c>
      <c r="C26" s="9"/>
      <c r="D26" s="9"/>
      <c r="E26" s="9"/>
      <c r="F26" s="9"/>
      <c r="G26" s="9"/>
      <c r="H26" s="10"/>
      <c r="I26" s="8" t="s">
        <v>10</v>
      </c>
      <c r="J26" s="9"/>
      <c r="K26" s="9"/>
      <c r="L26" s="9"/>
      <c r="M26" s="9"/>
      <c r="N26" s="9"/>
    </row>
    <row r="27" spans="2:14" ht="15.75" thickBot="1">
      <c r="B27" s="8" t="s">
        <v>11</v>
      </c>
      <c r="C27" s="9"/>
      <c r="D27" s="9"/>
      <c r="E27" s="9"/>
      <c r="F27" s="9"/>
      <c r="G27" s="9"/>
      <c r="H27" s="10"/>
      <c r="I27" s="8" t="s">
        <v>11</v>
      </c>
      <c r="J27" s="9"/>
      <c r="K27" s="9"/>
      <c r="L27" s="9"/>
      <c r="M27" s="9"/>
      <c r="N27" s="9"/>
    </row>
    <row r="28" spans="2:14" ht="15.75" thickBot="1">
      <c r="B28" s="8" t="s">
        <v>12</v>
      </c>
      <c r="C28" s="9"/>
      <c r="D28" s="9"/>
      <c r="E28" s="9"/>
      <c r="F28" s="9"/>
      <c r="G28" s="9"/>
      <c r="H28" s="10"/>
      <c r="I28" s="8" t="s">
        <v>12</v>
      </c>
      <c r="J28" s="9"/>
      <c r="K28" s="9"/>
      <c r="L28" s="9"/>
      <c r="M28" s="9"/>
      <c r="N28" s="9"/>
    </row>
    <row r="29" spans="2:14" ht="15.75" thickBot="1">
      <c r="B29" s="8" t="s">
        <v>13</v>
      </c>
      <c r="C29" s="9"/>
      <c r="D29" s="9"/>
      <c r="E29" s="9"/>
      <c r="F29" s="9"/>
      <c r="G29" s="9"/>
      <c r="H29" s="10"/>
      <c r="I29" s="8" t="s">
        <v>13</v>
      </c>
      <c r="J29" s="9"/>
      <c r="K29" s="9"/>
      <c r="L29" s="9"/>
      <c r="M29" s="9"/>
      <c r="N29" s="9"/>
    </row>
    <row r="30" spans="2:14" ht="18.75" customHeight="1" thickBot="1">
      <c r="B30" s="8" t="s">
        <v>14</v>
      </c>
      <c r="C30" s="9"/>
      <c r="D30" s="9"/>
      <c r="E30" s="9"/>
      <c r="F30" s="9"/>
      <c r="G30" s="9"/>
      <c r="H30" s="10"/>
      <c r="I30" s="8" t="s">
        <v>14</v>
      </c>
      <c r="J30" s="9"/>
      <c r="K30" s="9"/>
      <c r="L30" s="9"/>
      <c r="M30" s="9"/>
      <c r="N30" s="9"/>
    </row>
    <row r="31" spans="2:14" ht="15.75" thickBot="1">
      <c r="B31" s="8" t="s">
        <v>15</v>
      </c>
      <c r="C31" s="9"/>
      <c r="D31" s="9"/>
      <c r="E31" s="9"/>
      <c r="F31" s="9"/>
      <c r="G31" s="9"/>
      <c r="H31" s="10"/>
      <c r="I31" s="8" t="s">
        <v>15</v>
      </c>
      <c r="J31" s="9"/>
      <c r="K31" s="9"/>
      <c r="L31" s="9"/>
      <c r="M31" s="9"/>
      <c r="N31" s="9"/>
    </row>
    <row r="32" spans="2:14" ht="15.75" thickBot="1"/>
    <row r="33" spans="2:14" ht="15.75" thickBot="1">
      <c r="B33" s="2" t="s">
        <v>0</v>
      </c>
      <c r="C33" s="3">
        <v>0</v>
      </c>
    </row>
    <row r="34" spans="2:14" ht="15" customHeight="1">
      <c r="B34" s="90" t="str">
        <f>B2</f>
        <v>Situatie afgelopen  jaar</v>
      </c>
      <c r="C34" s="93" t="str">
        <f>C2</f>
        <v>slecht</v>
      </c>
      <c r="D34" s="93" t="str">
        <f t="shared" ref="D34:G34" si="14">D18</f>
        <v>matig</v>
      </c>
      <c r="E34" s="93" t="str">
        <f t="shared" si="14"/>
        <v>voldoend</v>
      </c>
      <c r="F34" s="93" t="str">
        <f t="shared" si="14"/>
        <v>goed</v>
      </c>
      <c r="G34" s="93" t="str">
        <f t="shared" si="14"/>
        <v>uitstekend</v>
      </c>
      <c r="H34" s="7"/>
      <c r="I34" s="90" t="s">
        <v>5</v>
      </c>
      <c r="J34" s="93" t="str">
        <f>J2</f>
        <v>slecht</v>
      </c>
      <c r="K34" s="93" t="str">
        <f t="shared" ref="K34:N34" si="15">K18</f>
        <v>matig</v>
      </c>
      <c r="L34" s="93" t="str">
        <f t="shared" si="15"/>
        <v>voldoend</v>
      </c>
      <c r="M34" s="93" t="str">
        <f t="shared" si="15"/>
        <v>goed</v>
      </c>
      <c r="N34" s="93" t="str">
        <f t="shared" si="15"/>
        <v>uitstekend</v>
      </c>
    </row>
    <row r="35" spans="2:14">
      <c r="B35" s="91"/>
      <c r="C35" s="94"/>
      <c r="D35" s="94"/>
      <c r="E35" s="94"/>
      <c r="F35" s="94"/>
      <c r="G35" s="94"/>
      <c r="H35" s="7"/>
      <c r="I35" s="91"/>
      <c r="J35" s="94"/>
      <c r="K35" s="94"/>
      <c r="L35" s="94"/>
      <c r="M35" s="94"/>
      <c r="N35" s="94"/>
    </row>
    <row r="36" spans="2:14">
      <c r="B36" s="91"/>
      <c r="C36" s="94"/>
      <c r="D36" s="94"/>
      <c r="E36" s="94"/>
      <c r="F36" s="94"/>
      <c r="G36" s="94"/>
      <c r="H36" s="7"/>
      <c r="I36" s="91"/>
      <c r="J36" s="94"/>
      <c r="K36" s="94"/>
      <c r="L36" s="94"/>
      <c r="M36" s="94"/>
      <c r="N36" s="94"/>
    </row>
    <row r="37" spans="2:14" ht="15.75" thickBot="1">
      <c r="B37" s="92"/>
      <c r="C37" s="95"/>
      <c r="D37" s="95"/>
      <c r="E37" s="95"/>
      <c r="F37" s="95"/>
      <c r="G37" s="95"/>
      <c r="H37" s="7"/>
      <c r="I37" s="92"/>
      <c r="J37" s="95"/>
      <c r="K37" s="95"/>
      <c r="L37" s="95"/>
      <c r="M37" s="95"/>
      <c r="N37" s="95"/>
    </row>
    <row r="38" spans="2:14" ht="15.75" thickBot="1">
      <c r="B38" s="8" t="s">
        <v>6</v>
      </c>
      <c r="C38" s="9"/>
      <c r="D38" s="9"/>
      <c r="E38" s="9"/>
      <c r="F38" s="9"/>
      <c r="G38" s="9"/>
      <c r="H38" s="10"/>
      <c r="I38" s="8" t="s">
        <v>6</v>
      </c>
      <c r="J38" s="9"/>
      <c r="K38" s="9"/>
      <c r="L38" s="9"/>
      <c r="M38" s="9"/>
      <c r="N38" s="9"/>
    </row>
    <row r="39" spans="2:14" ht="15.75" thickBot="1">
      <c r="B39" s="8" t="s">
        <v>7</v>
      </c>
      <c r="C39" s="9"/>
      <c r="D39" s="9"/>
      <c r="E39" s="9"/>
      <c r="F39" s="9"/>
      <c r="G39" s="9"/>
      <c r="H39" s="10"/>
      <c r="I39" s="8" t="s">
        <v>7</v>
      </c>
      <c r="J39" s="9"/>
      <c r="K39" s="9"/>
      <c r="L39" s="9"/>
      <c r="M39" s="9"/>
      <c r="N39" s="9"/>
    </row>
    <row r="40" spans="2:14" ht="15.75" thickBot="1">
      <c r="B40" s="8" t="s">
        <v>8</v>
      </c>
      <c r="C40" s="9"/>
      <c r="D40" s="9"/>
      <c r="E40" s="9"/>
      <c r="F40" s="9"/>
      <c r="G40" s="9"/>
      <c r="H40" s="10"/>
      <c r="I40" s="8" t="s">
        <v>8</v>
      </c>
      <c r="J40" s="9"/>
      <c r="K40" s="9"/>
      <c r="L40" s="9"/>
      <c r="M40" s="9"/>
      <c r="N40" s="9"/>
    </row>
    <row r="41" spans="2:14" ht="15.75" thickBot="1">
      <c r="B41" s="8" t="s">
        <v>9</v>
      </c>
      <c r="C41" s="9"/>
      <c r="D41" s="9"/>
      <c r="E41" s="9"/>
      <c r="F41" s="9"/>
      <c r="G41" s="9"/>
      <c r="H41" s="10"/>
      <c r="I41" s="8" t="s">
        <v>9</v>
      </c>
      <c r="J41" s="9"/>
      <c r="K41" s="9"/>
      <c r="L41" s="9"/>
      <c r="M41" s="9"/>
      <c r="N41" s="9"/>
    </row>
    <row r="42" spans="2:14" ht="15.75" thickBot="1">
      <c r="B42" s="8" t="s">
        <v>10</v>
      </c>
      <c r="C42" s="9"/>
      <c r="D42" s="9"/>
      <c r="E42" s="9"/>
      <c r="F42" s="9"/>
      <c r="G42" s="9"/>
      <c r="H42" s="10"/>
      <c r="I42" s="8" t="s">
        <v>10</v>
      </c>
      <c r="J42" s="9"/>
      <c r="K42" s="9"/>
      <c r="L42" s="9"/>
      <c r="M42" s="9"/>
      <c r="N42" s="9"/>
    </row>
    <row r="43" spans="2:14" ht="15.75" thickBot="1">
      <c r="B43" s="8" t="s">
        <v>11</v>
      </c>
      <c r="C43" s="9"/>
      <c r="D43" s="9"/>
      <c r="E43" s="9"/>
      <c r="F43" s="9"/>
      <c r="G43" s="9"/>
      <c r="H43" s="10"/>
      <c r="I43" s="8" t="s">
        <v>11</v>
      </c>
      <c r="J43" s="9"/>
      <c r="K43" s="9"/>
      <c r="L43" s="9"/>
      <c r="M43" s="9"/>
      <c r="N43" s="9"/>
    </row>
    <row r="44" spans="2:14" ht="15.75" thickBot="1">
      <c r="B44" s="8" t="s">
        <v>12</v>
      </c>
      <c r="C44" s="9"/>
      <c r="D44" s="9"/>
      <c r="E44" s="9"/>
      <c r="F44" s="9"/>
      <c r="G44" s="9"/>
      <c r="H44" s="10"/>
      <c r="I44" s="8" t="s">
        <v>12</v>
      </c>
      <c r="J44" s="9"/>
      <c r="K44" s="9"/>
      <c r="L44" s="9"/>
      <c r="M44" s="9"/>
      <c r="N44" s="9"/>
    </row>
    <row r="45" spans="2:14" ht="15.75" thickBot="1">
      <c r="B45" s="8" t="s">
        <v>13</v>
      </c>
      <c r="C45" s="9"/>
      <c r="D45" s="9"/>
      <c r="E45" s="9"/>
      <c r="F45" s="9"/>
      <c r="G45" s="9"/>
      <c r="H45" s="10"/>
      <c r="I45" s="8" t="s">
        <v>13</v>
      </c>
      <c r="J45" s="9"/>
      <c r="K45" s="9"/>
      <c r="L45" s="9"/>
      <c r="M45" s="9"/>
      <c r="N45" s="9"/>
    </row>
    <row r="46" spans="2:14" ht="14.25" customHeight="1" thickBot="1">
      <c r="B46" s="8" t="s">
        <v>14</v>
      </c>
      <c r="C46" s="9"/>
      <c r="D46" s="9"/>
      <c r="E46" s="9"/>
      <c r="F46" s="9"/>
      <c r="G46" s="9"/>
      <c r="H46" s="10"/>
      <c r="I46" s="8" t="s">
        <v>14</v>
      </c>
      <c r="J46" s="9"/>
      <c r="K46" s="9"/>
      <c r="L46" s="9"/>
      <c r="M46" s="9"/>
      <c r="N46" s="9"/>
    </row>
    <row r="47" spans="2:14" ht="15.75" thickBot="1">
      <c r="B47" s="8" t="s">
        <v>15</v>
      </c>
      <c r="C47" s="9"/>
      <c r="D47" s="9"/>
      <c r="E47" s="9"/>
      <c r="F47" s="9"/>
      <c r="G47" s="9"/>
      <c r="H47" s="10"/>
      <c r="I47" s="8" t="s">
        <v>15</v>
      </c>
      <c r="J47" s="9"/>
      <c r="K47" s="9"/>
      <c r="L47" s="9"/>
      <c r="M47" s="9"/>
      <c r="N47" s="9"/>
    </row>
    <row r="48" spans="2:14" ht="15.75" thickBot="1"/>
    <row r="49" spans="2:14" ht="15.75" thickBot="1">
      <c r="B49" s="2" t="s">
        <v>0</v>
      </c>
      <c r="C49" s="3">
        <v>0</v>
      </c>
    </row>
    <row r="50" spans="2:14" ht="15" customHeight="1">
      <c r="B50" s="90" t="str">
        <f>B2</f>
        <v>Situatie afgelopen  jaar</v>
      </c>
      <c r="C50" s="93" t="str">
        <f>C2</f>
        <v>slecht</v>
      </c>
      <c r="D50" s="93" t="str">
        <f t="shared" ref="D50:G50" si="16">D34</f>
        <v>matig</v>
      </c>
      <c r="E50" s="93" t="str">
        <f t="shared" si="16"/>
        <v>voldoend</v>
      </c>
      <c r="F50" s="93" t="str">
        <f t="shared" si="16"/>
        <v>goed</v>
      </c>
      <c r="G50" s="93" t="str">
        <f t="shared" si="16"/>
        <v>uitstekend</v>
      </c>
      <c r="H50" s="7"/>
      <c r="I50" s="90" t="s">
        <v>5</v>
      </c>
      <c r="J50" s="93" t="str">
        <f>J2</f>
        <v>slecht</v>
      </c>
      <c r="K50" s="93" t="str">
        <f t="shared" ref="K50:N50" si="17">K34</f>
        <v>matig</v>
      </c>
      <c r="L50" s="93" t="str">
        <f t="shared" si="17"/>
        <v>voldoend</v>
      </c>
      <c r="M50" s="93" t="str">
        <f t="shared" si="17"/>
        <v>goed</v>
      </c>
      <c r="N50" s="93" t="str">
        <f t="shared" si="17"/>
        <v>uitstekend</v>
      </c>
    </row>
    <row r="51" spans="2:14">
      <c r="B51" s="91"/>
      <c r="C51" s="94"/>
      <c r="D51" s="94"/>
      <c r="E51" s="94"/>
      <c r="F51" s="94"/>
      <c r="G51" s="94"/>
      <c r="H51" s="7"/>
      <c r="I51" s="91"/>
      <c r="J51" s="94"/>
      <c r="K51" s="94"/>
      <c r="L51" s="94"/>
      <c r="M51" s="94"/>
      <c r="N51" s="94"/>
    </row>
    <row r="52" spans="2:14">
      <c r="B52" s="91"/>
      <c r="C52" s="94"/>
      <c r="D52" s="94"/>
      <c r="E52" s="94"/>
      <c r="F52" s="94"/>
      <c r="G52" s="94"/>
      <c r="H52" s="7"/>
      <c r="I52" s="91"/>
      <c r="J52" s="94"/>
      <c r="K52" s="94"/>
      <c r="L52" s="94"/>
      <c r="M52" s="94"/>
      <c r="N52" s="94"/>
    </row>
    <row r="53" spans="2:14" ht="15.75" thickBot="1">
      <c r="B53" s="92"/>
      <c r="C53" s="95"/>
      <c r="D53" s="95"/>
      <c r="E53" s="95"/>
      <c r="F53" s="95"/>
      <c r="G53" s="95"/>
      <c r="H53" s="7"/>
      <c r="I53" s="92"/>
      <c r="J53" s="95"/>
      <c r="K53" s="95"/>
      <c r="L53" s="95"/>
      <c r="M53" s="95"/>
      <c r="N53" s="95"/>
    </row>
    <row r="54" spans="2:14" ht="15.75" thickBot="1">
      <c r="B54" s="8" t="s">
        <v>6</v>
      </c>
      <c r="C54" s="9"/>
      <c r="D54" s="9"/>
      <c r="E54" s="9"/>
      <c r="F54" s="9"/>
      <c r="G54" s="9"/>
      <c r="H54" s="10"/>
      <c r="I54" s="8" t="s">
        <v>6</v>
      </c>
      <c r="J54" s="9"/>
      <c r="K54" s="9"/>
      <c r="L54" s="9"/>
      <c r="M54" s="9"/>
      <c r="N54" s="9"/>
    </row>
    <row r="55" spans="2:14" ht="15.75" thickBot="1">
      <c r="B55" s="8" t="s">
        <v>7</v>
      </c>
      <c r="C55" s="9"/>
      <c r="D55" s="9"/>
      <c r="E55" s="9"/>
      <c r="F55" s="9"/>
      <c r="G55" s="9"/>
      <c r="H55" s="10"/>
      <c r="I55" s="8" t="s">
        <v>7</v>
      </c>
      <c r="J55" s="9"/>
      <c r="K55" s="9"/>
      <c r="L55" s="9"/>
      <c r="M55" s="9"/>
      <c r="N55" s="9"/>
    </row>
    <row r="56" spans="2:14" ht="15.75" thickBot="1">
      <c r="B56" s="8" t="s">
        <v>8</v>
      </c>
      <c r="C56" s="9"/>
      <c r="D56" s="9"/>
      <c r="E56" s="9"/>
      <c r="F56" s="9"/>
      <c r="G56" s="9"/>
      <c r="H56" s="10"/>
      <c r="I56" s="8" t="s">
        <v>8</v>
      </c>
      <c r="J56" s="9"/>
      <c r="K56" s="9"/>
      <c r="L56" s="9"/>
      <c r="M56" s="9"/>
      <c r="N56" s="9"/>
    </row>
    <row r="57" spans="2:14" ht="15.75" thickBot="1">
      <c r="B57" s="8" t="s">
        <v>9</v>
      </c>
      <c r="C57" s="9"/>
      <c r="D57" s="9"/>
      <c r="E57" s="9"/>
      <c r="F57" s="9"/>
      <c r="G57" s="9"/>
      <c r="H57" s="10"/>
      <c r="I57" s="8" t="s">
        <v>9</v>
      </c>
      <c r="J57" s="9"/>
      <c r="K57" s="9"/>
      <c r="L57" s="9"/>
      <c r="M57" s="9"/>
      <c r="N57" s="9"/>
    </row>
    <row r="58" spans="2:14" ht="15.75" thickBot="1">
      <c r="B58" s="8" t="s">
        <v>10</v>
      </c>
      <c r="C58" s="9"/>
      <c r="D58" s="9"/>
      <c r="E58" s="9"/>
      <c r="F58" s="9"/>
      <c r="G58" s="9"/>
      <c r="H58" s="10"/>
      <c r="I58" s="8" t="s">
        <v>10</v>
      </c>
      <c r="J58" s="9"/>
      <c r="K58" s="9"/>
      <c r="L58" s="9"/>
      <c r="M58" s="9"/>
      <c r="N58" s="9"/>
    </row>
    <row r="59" spans="2:14" ht="15.75" thickBot="1">
      <c r="B59" s="8" t="s">
        <v>11</v>
      </c>
      <c r="C59" s="9"/>
      <c r="D59" s="9"/>
      <c r="E59" s="9"/>
      <c r="F59" s="9"/>
      <c r="G59" s="9"/>
      <c r="H59" s="10"/>
      <c r="I59" s="8" t="s">
        <v>11</v>
      </c>
      <c r="J59" s="9"/>
      <c r="K59" s="9"/>
      <c r="L59" s="9"/>
      <c r="M59" s="9"/>
      <c r="N59" s="9"/>
    </row>
    <row r="60" spans="2:14" ht="15.75" thickBot="1">
      <c r="B60" s="8" t="s">
        <v>12</v>
      </c>
      <c r="C60" s="9"/>
      <c r="D60" s="9"/>
      <c r="E60" s="9"/>
      <c r="F60" s="9"/>
      <c r="G60" s="9"/>
      <c r="H60" s="10"/>
      <c r="I60" s="8" t="s">
        <v>12</v>
      </c>
      <c r="J60" s="9"/>
      <c r="K60" s="9"/>
      <c r="L60" s="9"/>
      <c r="M60" s="9"/>
      <c r="N60" s="9"/>
    </row>
    <row r="61" spans="2:14" ht="15.75" thickBot="1">
      <c r="B61" s="8" t="s">
        <v>13</v>
      </c>
      <c r="C61" s="9"/>
      <c r="D61" s="9"/>
      <c r="E61" s="9"/>
      <c r="F61" s="9"/>
      <c r="G61" s="9"/>
      <c r="H61" s="10"/>
      <c r="I61" s="8" t="s">
        <v>13</v>
      </c>
      <c r="J61" s="9"/>
      <c r="K61" s="9"/>
      <c r="L61" s="9"/>
      <c r="M61" s="9"/>
      <c r="N61" s="9"/>
    </row>
    <row r="62" spans="2:14" ht="16.5" customHeight="1" thickBot="1">
      <c r="B62" s="8" t="s">
        <v>14</v>
      </c>
      <c r="C62" s="9"/>
      <c r="D62" s="9"/>
      <c r="E62" s="9"/>
      <c r="F62" s="9"/>
      <c r="G62" s="9"/>
      <c r="H62" s="10"/>
      <c r="I62" s="8" t="s">
        <v>14</v>
      </c>
      <c r="J62" s="9"/>
      <c r="K62" s="9"/>
      <c r="L62" s="9"/>
      <c r="M62" s="9"/>
      <c r="N62" s="9"/>
    </row>
    <row r="63" spans="2:14" ht="15.75" thickBot="1">
      <c r="B63" s="8" t="s">
        <v>15</v>
      </c>
      <c r="C63" s="9"/>
      <c r="D63" s="9"/>
      <c r="E63" s="9"/>
      <c r="F63" s="9"/>
      <c r="G63" s="9"/>
      <c r="H63" s="10"/>
      <c r="I63" s="8" t="s">
        <v>15</v>
      </c>
      <c r="J63" s="9"/>
      <c r="K63" s="9"/>
      <c r="L63" s="9"/>
      <c r="M63" s="9"/>
      <c r="N63" s="9"/>
    </row>
    <row r="64" spans="2:14" ht="15.75" thickBot="1"/>
    <row r="65" spans="2:14" ht="15.75" thickBot="1">
      <c r="B65" s="2" t="s">
        <v>0</v>
      </c>
      <c r="C65" s="3">
        <v>0</v>
      </c>
    </row>
    <row r="66" spans="2:14" ht="15" customHeight="1">
      <c r="B66" s="90" t="str">
        <f>B2</f>
        <v>Situatie afgelopen  jaar</v>
      </c>
      <c r="C66" s="93" t="str">
        <f>C2</f>
        <v>slecht</v>
      </c>
      <c r="D66" s="93" t="str">
        <f t="shared" ref="D66:G66" si="18">D50</f>
        <v>matig</v>
      </c>
      <c r="E66" s="93" t="str">
        <f t="shared" si="18"/>
        <v>voldoend</v>
      </c>
      <c r="F66" s="93" t="str">
        <f t="shared" si="18"/>
        <v>goed</v>
      </c>
      <c r="G66" s="93" t="str">
        <f t="shared" si="18"/>
        <v>uitstekend</v>
      </c>
      <c r="H66" s="7"/>
      <c r="I66" s="90" t="s">
        <v>5</v>
      </c>
      <c r="J66" s="93" t="str">
        <f>J2</f>
        <v>slecht</v>
      </c>
      <c r="K66" s="93" t="str">
        <f t="shared" ref="K66:N66" si="19">K50</f>
        <v>matig</v>
      </c>
      <c r="L66" s="93" t="str">
        <f t="shared" si="19"/>
        <v>voldoend</v>
      </c>
      <c r="M66" s="93" t="str">
        <f t="shared" si="19"/>
        <v>goed</v>
      </c>
      <c r="N66" s="93" t="str">
        <f t="shared" si="19"/>
        <v>uitstekend</v>
      </c>
    </row>
    <row r="67" spans="2:14">
      <c r="B67" s="91"/>
      <c r="C67" s="94"/>
      <c r="D67" s="94"/>
      <c r="E67" s="94"/>
      <c r="F67" s="94"/>
      <c r="G67" s="94"/>
      <c r="H67" s="7"/>
      <c r="I67" s="91"/>
      <c r="J67" s="94"/>
      <c r="K67" s="94"/>
      <c r="L67" s="94"/>
      <c r="M67" s="94"/>
      <c r="N67" s="94"/>
    </row>
    <row r="68" spans="2:14">
      <c r="B68" s="91"/>
      <c r="C68" s="94"/>
      <c r="D68" s="94"/>
      <c r="E68" s="94"/>
      <c r="F68" s="94"/>
      <c r="G68" s="94"/>
      <c r="H68" s="7"/>
      <c r="I68" s="91"/>
      <c r="J68" s="94"/>
      <c r="K68" s="94"/>
      <c r="L68" s="94"/>
      <c r="M68" s="94"/>
      <c r="N68" s="94"/>
    </row>
    <row r="69" spans="2:14" ht="15.75" thickBot="1">
      <c r="B69" s="92"/>
      <c r="C69" s="95"/>
      <c r="D69" s="95"/>
      <c r="E69" s="95"/>
      <c r="F69" s="95"/>
      <c r="G69" s="95"/>
      <c r="H69" s="7"/>
      <c r="I69" s="92"/>
      <c r="J69" s="95"/>
      <c r="K69" s="95"/>
      <c r="L69" s="95"/>
      <c r="M69" s="95"/>
      <c r="N69" s="95"/>
    </row>
    <row r="70" spans="2:14" ht="15.75" thickBot="1">
      <c r="B70" s="8" t="s">
        <v>6</v>
      </c>
      <c r="C70" s="9"/>
      <c r="D70" s="9"/>
      <c r="E70" s="9"/>
      <c r="F70" s="9"/>
      <c r="G70" s="9"/>
      <c r="H70" s="10"/>
      <c r="I70" s="8" t="s">
        <v>6</v>
      </c>
      <c r="J70" s="9"/>
      <c r="K70" s="9"/>
      <c r="L70" s="9"/>
      <c r="M70" s="9"/>
      <c r="N70" s="9"/>
    </row>
    <row r="71" spans="2:14" ht="15.75" thickBot="1">
      <c r="B71" s="8" t="s">
        <v>7</v>
      </c>
      <c r="C71" s="9"/>
      <c r="D71" s="9"/>
      <c r="E71" s="9"/>
      <c r="F71" s="9"/>
      <c r="G71" s="9"/>
      <c r="H71" s="10"/>
      <c r="I71" s="8" t="s">
        <v>7</v>
      </c>
      <c r="J71" s="9"/>
      <c r="K71" s="9"/>
      <c r="L71" s="9"/>
      <c r="M71" s="9"/>
      <c r="N71" s="9"/>
    </row>
    <row r="72" spans="2:14" ht="15.75" thickBot="1">
      <c r="B72" s="8" t="s">
        <v>8</v>
      </c>
      <c r="C72" s="9"/>
      <c r="D72" s="9"/>
      <c r="E72" s="9"/>
      <c r="F72" s="9"/>
      <c r="G72" s="9"/>
      <c r="H72" s="10"/>
      <c r="I72" s="8" t="s">
        <v>8</v>
      </c>
      <c r="J72" s="9"/>
      <c r="K72" s="9"/>
      <c r="L72" s="9"/>
      <c r="M72" s="9"/>
      <c r="N72" s="9"/>
    </row>
    <row r="73" spans="2:14" ht="15.75" thickBot="1">
      <c r="B73" s="8" t="s">
        <v>9</v>
      </c>
      <c r="C73" s="9"/>
      <c r="D73" s="9"/>
      <c r="E73" s="9"/>
      <c r="F73" s="9"/>
      <c r="G73" s="9"/>
      <c r="H73" s="10"/>
      <c r="I73" s="8" t="s">
        <v>9</v>
      </c>
      <c r="J73" s="9"/>
      <c r="K73" s="9"/>
      <c r="L73" s="9"/>
      <c r="M73" s="9"/>
      <c r="N73" s="9"/>
    </row>
    <row r="74" spans="2:14" ht="15.75" thickBot="1">
      <c r="B74" s="8" t="s">
        <v>10</v>
      </c>
      <c r="C74" s="9"/>
      <c r="D74" s="9"/>
      <c r="E74" s="9"/>
      <c r="F74" s="9"/>
      <c r="G74" s="9"/>
      <c r="H74" s="10"/>
      <c r="I74" s="8" t="s">
        <v>10</v>
      </c>
      <c r="J74" s="9"/>
      <c r="K74" s="9"/>
      <c r="L74" s="9"/>
      <c r="M74" s="9"/>
      <c r="N74" s="9"/>
    </row>
    <row r="75" spans="2:14" ht="15.75" thickBot="1">
      <c r="B75" s="8" t="s">
        <v>11</v>
      </c>
      <c r="C75" s="9"/>
      <c r="D75" s="9"/>
      <c r="E75" s="9"/>
      <c r="F75" s="9"/>
      <c r="G75" s="9"/>
      <c r="H75" s="10"/>
      <c r="I75" s="8" t="s">
        <v>11</v>
      </c>
      <c r="J75" s="9"/>
      <c r="K75" s="9"/>
      <c r="L75" s="9"/>
      <c r="M75" s="9"/>
      <c r="N75" s="9"/>
    </row>
    <row r="76" spans="2:14" ht="15.75" thickBot="1">
      <c r="B76" s="8" t="s">
        <v>12</v>
      </c>
      <c r="C76" s="9"/>
      <c r="D76" s="9"/>
      <c r="E76" s="9"/>
      <c r="F76" s="9"/>
      <c r="G76" s="9"/>
      <c r="H76" s="10"/>
      <c r="I76" s="8" t="s">
        <v>12</v>
      </c>
      <c r="J76" s="9"/>
      <c r="K76" s="9"/>
      <c r="L76" s="9"/>
      <c r="M76" s="9"/>
      <c r="N76" s="9"/>
    </row>
    <row r="77" spans="2:14" ht="15.75" thickBot="1">
      <c r="B77" s="8" t="s">
        <v>13</v>
      </c>
      <c r="C77" s="9"/>
      <c r="D77" s="9"/>
      <c r="E77" s="9"/>
      <c r="F77" s="9"/>
      <c r="G77" s="9"/>
      <c r="H77" s="10"/>
      <c r="I77" s="8" t="s">
        <v>13</v>
      </c>
      <c r="J77" s="9"/>
      <c r="K77" s="9"/>
      <c r="L77" s="9"/>
      <c r="M77" s="9"/>
      <c r="N77" s="9"/>
    </row>
    <row r="78" spans="2:14" ht="17.25" customHeight="1" thickBot="1">
      <c r="B78" s="8" t="s">
        <v>14</v>
      </c>
      <c r="C78" s="9"/>
      <c r="D78" s="9"/>
      <c r="E78" s="9"/>
      <c r="F78" s="9"/>
      <c r="G78" s="9"/>
      <c r="H78" s="10"/>
      <c r="I78" s="8" t="s">
        <v>14</v>
      </c>
      <c r="J78" s="9"/>
      <c r="K78" s="9"/>
      <c r="L78" s="9"/>
      <c r="M78" s="9"/>
      <c r="N78" s="9"/>
    </row>
    <row r="79" spans="2:14" ht="15.75" thickBot="1">
      <c r="B79" s="8" t="s">
        <v>15</v>
      </c>
      <c r="C79" s="9"/>
      <c r="D79" s="9"/>
      <c r="E79" s="9"/>
      <c r="F79" s="9"/>
      <c r="G79" s="9"/>
      <c r="H79" s="10"/>
      <c r="I79" s="8" t="s">
        <v>15</v>
      </c>
      <c r="J79" s="9"/>
      <c r="K79" s="9"/>
      <c r="L79" s="9"/>
      <c r="M79" s="9"/>
      <c r="N79" s="9"/>
    </row>
    <row r="80" spans="2:14" ht="15.75" thickBot="1"/>
    <row r="81" spans="2:14" ht="15.75" thickBot="1">
      <c r="B81" s="2" t="s">
        <v>0</v>
      </c>
      <c r="C81" s="3">
        <v>0</v>
      </c>
    </row>
    <row r="82" spans="2:14" ht="15" customHeight="1">
      <c r="B82" s="90" t="str">
        <f>B2</f>
        <v>Situatie afgelopen  jaar</v>
      </c>
      <c r="C82" s="93" t="str">
        <f>C2</f>
        <v>slecht</v>
      </c>
      <c r="D82" s="93" t="str">
        <f t="shared" ref="D82:G82" si="20">D66</f>
        <v>matig</v>
      </c>
      <c r="E82" s="93" t="str">
        <f t="shared" si="20"/>
        <v>voldoend</v>
      </c>
      <c r="F82" s="93" t="str">
        <f t="shared" si="20"/>
        <v>goed</v>
      </c>
      <c r="G82" s="93" t="str">
        <f t="shared" si="20"/>
        <v>uitstekend</v>
      </c>
      <c r="H82" s="7"/>
      <c r="I82" s="90" t="s">
        <v>5</v>
      </c>
      <c r="J82" s="93" t="str">
        <f>J2</f>
        <v>slecht</v>
      </c>
      <c r="K82" s="93" t="str">
        <f t="shared" ref="K82:N82" si="21">K66</f>
        <v>matig</v>
      </c>
      <c r="L82" s="93" t="str">
        <f t="shared" si="21"/>
        <v>voldoend</v>
      </c>
      <c r="M82" s="93" t="str">
        <f t="shared" si="21"/>
        <v>goed</v>
      </c>
      <c r="N82" s="93" t="str">
        <f t="shared" si="21"/>
        <v>uitstekend</v>
      </c>
    </row>
    <row r="83" spans="2:14">
      <c r="B83" s="91"/>
      <c r="C83" s="94"/>
      <c r="D83" s="94"/>
      <c r="E83" s="94"/>
      <c r="F83" s="94"/>
      <c r="G83" s="94"/>
      <c r="H83" s="7"/>
      <c r="I83" s="91"/>
      <c r="J83" s="94"/>
      <c r="K83" s="94"/>
      <c r="L83" s="94"/>
      <c r="M83" s="94"/>
      <c r="N83" s="94"/>
    </row>
    <row r="84" spans="2:14">
      <c r="B84" s="91"/>
      <c r="C84" s="94"/>
      <c r="D84" s="94"/>
      <c r="E84" s="94"/>
      <c r="F84" s="94"/>
      <c r="G84" s="94"/>
      <c r="H84" s="7"/>
      <c r="I84" s="91"/>
      <c r="J84" s="94"/>
      <c r="K84" s="94"/>
      <c r="L84" s="94"/>
      <c r="M84" s="94"/>
      <c r="N84" s="94"/>
    </row>
    <row r="85" spans="2:14" ht="15.75" thickBot="1">
      <c r="B85" s="92"/>
      <c r="C85" s="95"/>
      <c r="D85" s="95"/>
      <c r="E85" s="95"/>
      <c r="F85" s="95"/>
      <c r="G85" s="95"/>
      <c r="H85" s="7"/>
      <c r="I85" s="92"/>
      <c r="J85" s="95"/>
      <c r="K85" s="95"/>
      <c r="L85" s="95"/>
      <c r="M85" s="95"/>
      <c r="N85" s="95"/>
    </row>
    <row r="86" spans="2:14" ht="15.75" thickBot="1">
      <c r="B86" s="8" t="s">
        <v>6</v>
      </c>
      <c r="C86" s="9"/>
      <c r="D86" s="9"/>
      <c r="E86" s="9"/>
      <c r="F86" s="9"/>
      <c r="G86" s="9"/>
      <c r="H86" s="10"/>
      <c r="I86" s="8" t="s">
        <v>6</v>
      </c>
      <c r="J86" s="9"/>
      <c r="K86" s="9"/>
      <c r="L86" s="9"/>
      <c r="M86" s="9"/>
      <c r="N86" s="9"/>
    </row>
    <row r="87" spans="2:14" ht="15.75" thickBot="1">
      <c r="B87" s="8" t="s">
        <v>7</v>
      </c>
      <c r="C87" s="9"/>
      <c r="D87" s="9"/>
      <c r="E87" s="9"/>
      <c r="F87" s="9"/>
      <c r="G87" s="9"/>
      <c r="H87" s="10"/>
      <c r="I87" s="8" t="s">
        <v>7</v>
      </c>
      <c r="J87" s="9"/>
      <c r="K87" s="9"/>
      <c r="L87" s="9"/>
      <c r="M87" s="9"/>
      <c r="N87" s="9"/>
    </row>
    <row r="88" spans="2:14" ht="15.75" thickBot="1">
      <c r="B88" s="8" t="s">
        <v>8</v>
      </c>
      <c r="C88" s="9"/>
      <c r="D88" s="9"/>
      <c r="E88" s="9"/>
      <c r="F88" s="9"/>
      <c r="G88" s="9"/>
      <c r="H88" s="10"/>
      <c r="I88" s="8" t="s">
        <v>8</v>
      </c>
      <c r="J88" s="9"/>
      <c r="K88" s="9"/>
      <c r="L88" s="9"/>
      <c r="M88" s="9"/>
      <c r="N88" s="9"/>
    </row>
    <row r="89" spans="2:14" ht="15.75" thickBot="1">
      <c r="B89" s="8" t="s">
        <v>9</v>
      </c>
      <c r="C89" s="9"/>
      <c r="D89" s="9"/>
      <c r="E89" s="9"/>
      <c r="F89" s="9"/>
      <c r="G89" s="9"/>
      <c r="H89" s="10"/>
      <c r="I89" s="8" t="s">
        <v>9</v>
      </c>
      <c r="J89" s="9"/>
      <c r="K89" s="9"/>
      <c r="L89" s="9"/>
      <c r="M89" s="9"/>
      <c r="N89" s="9"/>
    </row>
    <row r="90" spans="2:14" ht="15.75" thickBot="1">
      <c r="B90" s="8" t="s">
        <v>10</v>
      </c>
      <c r="C90" s="9"/>
      <c r="D90" s="9"/>
      <c r="E90" s="9"/>
      <c r="F90" s="9"/>
      <c r="G90" s="9"/>
      <c r="H90" s="10"/>
      <c r="I90" s="8" t="s">
        <v>10</v>
      </c>
      <c r="J90" s="9"/>
      <c r="K90" s="9"/>
      <c r="L90" s="9"/>
      <c r="M90" s="9"/>
      <c r="N90" s="9"/>
    </row>
    <row r="91" spans="2:14" ht="15.75" thickBot="1">
      <c r="B91" s="8" t="s">
        <v>11</v>
      </c>
      <c r="C91" s="9"/>
      <c r="D91" s="9"/>
      <c r="E91" s="9"/>
      <c r="F91" s="9"/>
      <c r="G91" s="9"/>
      <c r="H91" s="10"/>
      <c r="I91" s="8" t="s">
        <v>11</v>
      </c>
      <c r="J91" s="9"/>
      <c r="K91" s="9"/>
      <c r="L91" s="9"/>
      <c r="M91" s="9"/>
      <c r="N91" s="9"/>
    </row>
    <row r="92" spans="2:14" ht="15.75" thickBot="1">
      <c r="B92" s="8" t="s">
        <v>12</v>
      </c>
      <c r="C92" s="9"/>
      <c r="D92" s="9"/>
      <c r="E92" s="9"/>
      <c r="F92" s="9"/>
      <c r="G92" s="9"/>
      <c r="H92" s="10"/>
      <c r="I92" s="8" t="s">
        <v>12</v>
      </c>
      <c r="J92" s="9"/>
      <c r="K92" s="9"/>
      <c r="L92" s="9"/>
      <c r="M92" s="9"/>
      <c r="N92" s="9"/>
    </row>
    <row r="93" spans="2:14" ht="15.75" thickBot="1">
      <c r="B93" s="8" t="s">
        <v>13</v>
      </c>
      <c r="C93" s="9"/>
      <c r="D93" s="9"/>
      <c r="E93" s="9"/>
      <c r="F93" s="9"/>
      <c r="G93" s="9"/>
      <c r="H93" s="10"/>
      <c r="I93" s="8" t="s">
        <v>13</v>
      </c>
      <c r="J93" s="9"/>
      <c r="K93" s="9"/>
      <c r="L93" s="9"/>
      <c r="M93" s="9"/>
      <c r="N93" s="9"/>
    </row>
    <row r="94" spans="2:14" ht="16.5" customHeight="1" thickBot="1">
      <c r="B94" s="8" t="s">
        <v>14</v>
      </c>
      <c r="C94" s="9"/>
      <c r="D94" s="9"/>
      <c r="E94" s="9"/>
      <c r="F94" s="9"/>
      <c r="G94" s="9"/>
      <c r="H94" s="10"/>
      <c r="I94" s="8" t="s">
        <v>14</v>
      </c>
      <c r="J94" s="9"/>
      <c r="K94" s="9"/>
      <c r="L94" s="9"/>
      <c r="M94" s="9"/>
      <c r="N94" s="9"/>
    </row>
    <row r="95" spans="2:14" ht="15.75" thickBot="1">
      <c r="B95" s="8" t="s">
        <v>15</v>
      </c>
      <c r="C95" s="9"/>
      <c r="D95" s="9"/>
      <c r="E95" s="9"/>
      <c r="F95" s="9"/>
      <c r="G95" s="9"/>
      <c r="H95" s="10"/>
      <c r="I95" s="8" t="s">
        <v>15</v>
      </c>
      <c r="J95" s="9"/>
      <c r="K95" s="9"/>
      <c r="L95" s="9"/>
      <c r="M95" s="9"/>
      <c r="N95" s="9"/>
    </row>
    <row r="96" spans="2:14" ht="15.75" thickBot="1"/>
    <row r="97" spans="2:14" ht="15.75" thickBot="1">
      <c r="B97" s="2" t="s">
        <v>0</v>
      </c>
      <c r="C97" s="3">
        <v>0</v>
      </c>
    </row>
    <row r="98" spans="2:14" ht="15" customHeight="1">
      <c r="B98" s="90" t="str">
        <f>B2</f>
        <v>Situatie afgelopen  jaar</v>
      </c>
      <c r="C98" s="93" t="str">
        <f>C2</f>
        <v>slecht</v>
      </c>
      <c r="D98" s="93" t="str">
        <f t="shared" ref="D98:G98" si="22">D82</f>
        <v>matig</v>
      </c>
      <c r="E98" s="93" t="str">
        <f t="shared" si="22"/>
        <v>voldoend</v>
      </c>
      <c r="F98" s="93" t="str">
        <f t="shared" si="22"/>
        <v>goed</v>
      </c>
      <c r="G98" s="93" t="str">
        <f t="shared" si="22"/>
        <v>uitstekend</v>
      </c>
      <c r="H98" s="7"/>
      <c r="I98" s="90" t="s">
        <v>5</v>
      </c>
      <c r="J98" s="93" t="str">
        <f>J2</f>
        <v>slecht</v>
      </c>
      <c r="K98" s="93" t="str">
        <f t="shared" ref="K98:N98" si="23">K82</f>
        <v>matig</v>
      </c>
      <c r="L98" s="93" t="str">
        <f t="shared" si="23"/>
        <v>voldoend</v>
      </c>
      <c r="M98" s="93" t="str">
        <f t="shared" si="23"/>
        <v>goed</v>
      </c>
      <c r="N98" s="93" t="str">
        <f t="shared" si="23"/>
        <v>uitstekend</v>
      </c>
    </row>
    <row r="99" spans="2:14">
      <c r="B99" s="91"/>
      <c r="C99" s="94"/>
      <c r="D99" s="94"/>
      <c r="E99" s="94"/>
      <c r="F99" s="94"/>
      <c r="G99" s="94"/>
      <c r="H99" s="7"/>
      <c r="I99" s="91"/>
      <c r="J99" s="94"/>
      <c r="K99" s="94"/>
      <c r="L99" s="94"/>
      <c r="M99" s="94"/>
      <c r="N99" s="94"/>
    </row>
    <row r="100" spans="2:14">
      <c r="B100" s="91"/>
      <c r="C100" s="94"/>
      <c r="D100" s="94"/>
      <c r="E100" s="94"/>
      <c r="F100" s="94"/>
      <c r="G100" s="94"/>
      <c r="H100" s="7"/>
      <c r="I100" s="91"/>
      <c r="J100" s="94"/>
      <c r="K100" s="94"/>
      <c r="L100" s="94"/>
      <c r="M100" s="94"/>
      <c r="N100" s="94"/>
    </row>
    <row r="101" spans="2:14" ht="15.75" thickBot="1">
      <c r="B101" s="92"/>
      <c r="C101" s="95"/>
      <c r="D101" s="95"/>
      <c r="E101" s="95"/>
      <c r="F101" s="95"/>
      <c r="G101" s="95"/>
      <c r="H101" s="7"/>
      <c r="I101" s="92"/>
      <c r="J101" s="95"/>
      <c r="K101" s="95"/>
      <c r="L101" s="95"/>
      <c r="M101" s="95"/>
      <c r="N101" s="95"/>
    </row>
    <row r="102" spans="2:14" ht="15.75" thickBot="1">
      <c r="B102" s="8" t="s">
        <v>6</v>
      </c>
      <c r="C102" s="9"/>
      <c r="D102" s="9"/>
      <c r="E102" s="9"/>
      <c r="F102" s="9"/>
      <c r="G102" s="9"/>
      <c r="H102" s="10"/>
      <c r="I102" s="8" t="s">
        <v>6</v>
      </c>
      <c r="J102" s="9"/>
      <c r="K102" s="9"/>
      <c r="L102" s="9"/>
      <c r="M102" s="9"/>
      <c r="N102" s="9"/>
    </row>
    <row r="103" spans="2:14" ht="15.75" thickBot="1">
      <c r="B103" s="8" t="s">
        <v>7</v>
      </c>
      <c r="C103" s="9"/>
      <c r="D103" s="9"/>
      <c r="E103" s="9"/>
      <c r="F103" s="9"/>
      <c r="G103" s="9"/>
      <c r="H103" s="10"/>
      <c r="I103" s="8" t="s">
        <v>7</v>
      </c>
      <c r="J103" s="9"/>
      <c r="K103" s="9"/>
      <c r="L103" s="9"/>
      <c r="M103" s="9"/>
      <c r="N103" s="9"/>
    </row>
    <row r="104" spans="2:14" ht="15.75" thickBot="1">
      <c r="B104" s="8" t="s">
        <v>8</v>
      </c>
      <c r="C104" s="9"/>
      <c r="D104" s="9"/>
      <c r="E104" s="9"/>
      <c r="F104" s="9"/>
      <c r="G104" s="9"/>
      <c r="H104" s="10"/>
      <c r="I104" s="8" t="s">
        <v>8</v>
      </c>
      <c r="J104" s="9"/>
      <c r="K104" s="9"/>
      <c r="L104" s="9"/>
      <c r="M104" s="9"/>
      <c r="N104" s="9"/>
    </row>
    <row r="105" spans="2:14" ht="15.75" thickBot="1">
      <c r="B105" s="8" t="s">
        <v>9</v>
      </c>
      <c r="C105" s="9"/>
      <c r="D105" s="9"/>
      <c r="E105" s="9"/>
      <c r="F105" s="9"/>
      <c r="G105" s="9"/>
      <c r="H105" s="10"/>
      <c r="I105" s="8" t="s">
        <v>9</v>
      </c>
      <c r="J105" s="9"/>
      <c r="K105" s="9"/>
      <c r="L105" s="9"/>
      <c r="M105" s="9"/>
      <c r="N105" s="9"/>
    </row>
    <row r="106" spans="2:14" ht="15.75" thickBot="1">
      <c r="B106" s="8" t="s">
        <v>10</v>
      </c>
      <c r="C106" s="9"/>
      <c r="D106" s="9"/>
      <c r="E106" s="9"/>
      <c r="F106" s="9"/>
      <c r="G106" s="9"/>
      <c r="H106" s="10"/>
      <c r="I106" s="8" t="s">
        <v>10</v>
      </c>
      <c r="J106" s="9"/>
      <c r="K106" s="9"/>
      <c r="L106" s="9"/>
      <c r="M106" s="9"/>
      <c r="N106" s="9"/>
    </row>
    <row r="107" spans="2:14" ht="15.75" thickBot="1">
      <c r="B107" s="8" t="s">
        <v>11</v>
      </c>
      <c r="C107" s="9"/>
      <c r="D107" s="9"/>
      <c r="E107" s="9"/>
      <c r="F107" s="9"/>
      <c r="G107" s="9"/>
      <c r="H107" s="10"/>
      <c r="I107" s="8" t="s">
        <v>11</v>
      </c>
      <c r="J107" s="9"/>
      <c r="K107" s="9"/>
      <c r="L107" s="9"/>
      <c r="M107" s="9"/>
      <c r="N107" s="9"/>
    </row>
    <row r="108" spans="2:14" ht="15.75" thickBot="1">
      <c r="B108" s="8" t="s">
        <v>12</v>
      </c>
      <c r="C108" s="9"/>
      <c r="D108" s="9"/>
      <c r="E108" s="9"/>
      <c r="F108" s="9"/>
      <c r="G108" s="9"/>
      <c r="H108" s="10"/>
      <c r="I108" s="8" t="s">
        <v>12</v>
      </c>
      <c r="J108" s="9"/>
      <c r="K108" s="9"/>
      <c r="L108" s="9"/>
      <c r="M108" s="9"/>
      <c r="N108" s="9"/>
    </row>
    <row r="109" spans="2:14" ht="15.75" thickBot="1">
      <c r="B109" s="8" t="s">
        <v>13</v>
      </c>
      <c r="C109" s="9"/>
      <c r="D109" s="9"/>
      <c r="E109" s="9"/>
      <c r="F109" s="9"/>
      <c r="G109" s="9"/>
      <c r="H109" s="10"/>
      <c r="I109" s="8" t="s">
        <v>13</v>
      </c>
      <c r="J109" s="9"/>
      <c r="K109" s="9"/>
      <c r="L109" s="9"/>
      <c r="M109" s="9"/>
      <c r="N109" s="9"/>
    </row>
    <row r="110" spans="2:14" ht="15.75" customHeight="1" thickBot="1">
      <c r="B110" s="8" t="s">
        <v>14</v>
      </c>
      <c r="C110" s="9"/>
      <c r="D110" s="9"/>
      <c r="E110" s="9"/>
      <c r="F110" s="9"/>
      <c r="G110" s="9"/>
      <c r="H110" s="10"/>
      <c r="I110" s="8" t="s">
        <v>14</v>
      </c>
      <c r="J110" s="9"/>
      <c r="K110" s="9"/>
      <c r="L110" s="9"/>
      <c r="M110" s="9"/>
      <c r="N110" s="9"/>
    </row>
    <row r="111" spans="2:14" ht="15.75" thickBot="1">
      <c r="B111" s="8" t="s">
        <v>15</v>
      </c>
      <c r="C111" s="9"/>
      <c r="D111" s="9"/>
      <c r="E111" s="9"/>
      <c r="F111" s="9"/>
      <c r="G111" s="9"/>
      <c r="H111" s="10"/>
      <c r="I111" s="8" t="s">
        <v>15</v>
      </c>
      <c r="J111" s="9"/>
      <c r="K111" s="9"/>
      <c r="L111" s="9"/>
      <c r="M111" s="9"/>
      <c r="N111" s="9"/>
    </row>
    <row r="112" spans="2:14" ht="15.75" thickBot="1"/>
    <row r="113" spans="2:14" ht="15.75" thickBot="1">
      <c r="B113" s="2" t="s">
        <v>0</v>
      </c>
      <c r="C113" s="3">
        <v>0</v>
      </c>
    </row>
    <row r="114" spans="2:14" ht="15" customHeight="1">
      <c r="B114" s="90" t="str">
        <f>B2</f>
        <v>Situatie afgelopen  jaar</v>
      </c>
      <c r="C114" s="93" t="str">
        <f>C2</f>
        <v>slecht</v>
      </c>
      <c r="D114" s="93" t="str">
        <f t="shared" ref="D114:G114" si="24">D98</f>
        <v>matig</v>
      </c>
      <c r="E114" s="93" t="str">
        <f t="shared" si="24"/>
        <v>voldoend</v>
      </c>
      <c r="F114" s="93" t="str">
        <f t="shared" si="24"/>
        <v>goed</v>
      </c>
      <c r="G114" s="93" t="str">
        <f t="shared" si="24"/>
        <v>uitstekend</v>
      </c>
      <c r="H114" s="7"/>
      <c r="I114" s="90" t="s">
        <v>5</v>
      </c>
      <c r="J114" s="93" t="str">
        <f>J2</f>
        <v>slecht</v>
      </c>
      <c r="K114" s="93" t="str">
        <f t="shared" ref="K114:N114" si="25">K98</f>
        <v>matig</v>
      </c>
      <c r="L114" s="93" t="str">
        <f t="shared" si="25"/>
        <v>voldoend</v>
      </c>
      <c r="M114" s="93" t="str">
        <f t="shared" si="25"/>
        <v>goed</v>
      </c>
      <c r="N114" s="93" t="str">
        <f t="shared" si="25"/>
        <v>uitstekend</v>
      </c>
    </row>
    <row r="115" spans="2:14">
      <c r="B115" s="91"/>
      <c r="C115" s="94"/>
      <c r="D115" s="94"/>
      <c r="E115" s="94"/>
      <c r="F115" s="94"/>
      <c r="G115" s="94"/>
      <c r="H115" s="7"/>
      <c r="I115" s="91"/>
      <c r="J115" s="94"/>
      <c r="K115" s="94"/>
      <c r="L115" s="94"/>
      <c r="M115" s="94"/>
      <c r="N115" s="94"/>
    </row>
    <row r="116" spans="2:14">
      <c r="B116" s="91"/>
      <c r="C116" s="94"/>
      <c r="D116" s="94"/>
      <c r="E116" s="94"/>
      <c r="F116" s="94"/>
      <c r="G116" s="94"/>
      <c r="H116" s="7"/>
      <c r="I116" s="91"/>
      <c r="J116" s="94"/>
      <c r="K116" s="94"/>
      <c r="L116" s="94"/>
      <c r="M116" s="94"/>
      <c r="N116" s="94"/>
    </row>
    <row r="117" spans="2:14" ht="15.75" thickBot="1">
      <c r="B117" s="92"/>
      <c r="C117" s="95"/>
      <c r="D117" s="95"/>
      <c r="E117" s="95"/>
      <c r="F117" s="95"/>
      <c r="G117" s="95"/>
      <c r="H117" s="7"/>
      <c r="I117" s="92"/>
      <c r="J117" s="95"/>
      <c r="K117" s="95"/>
      <c r="L117" s="95"/>
      <c r="M117" s="95"/>
      <c r="N117" s="95"/>
    </row>
    <row r="118" spans="2:14" ht="15.75" thickBot="1">
      <c r="B118" s="8" t="s">
        <v>6</v>
      </c>
      <c r="C118" s="9"/>
      <c r="D118" s="9"/>
      <c r="E118" s="9"/>
      <c r="F118" s="9"/>
      <c r="G118" s="9"/>
      <c r="H118" s="10"/>
      <c r="I118" s="8" t="s">
        <v>6</v>
      </c>
      <c r="J118" s="9"/>
      <c r="K118" s="9"/>
      <c r="L118" s="9"/>
      <c r="M118" s="9"/>
      <c r="N118" s="9"/>
    </row>
    <row r="119" spans="2:14" ht="15.75" thickBot="1">
      <c r="B119" s="8" t="s">
        <v>7</v>
      </c>
      <c r="C119" s="9"/>
      <c r="D119" s="9"/>
      <c r="E119" s="9"/>
      <c r="F119" s="9"/>
      <c r="G119" s="9"/>
      <c r="H119" s="10"/>
      <c r="I119" s="8" t="s">
        <v>7</v>
      </c>
      <c r="J119" s="9"/>
      <c r="K119" s="9"/>
      <c r="L119" s="9"/>
      <c r="M119" s="9"/>
      <c r="N119" s="9"/>
    </row>
    <row r="120" spans="2:14" ht="15.75" thickBot="1">
      <c r="B120" s="8" t="s">
        <v>8</v>
      </c>
      <c r="C120" s="9"/>
      <c r="D120" s="9"/>
      <c r="E120" s="9"/>
      <c r="F120" s="9"/>
      <c r="G120" s="9"/>
      <c r="H120" s="10"/>
      <c r="I120" s="8" t="s">
        <v>8</v>
      </c>
      <c r="J120" s="9"/>
      <c r="K120" s="9"/>
      <c r="L120" s="9"/>
      <c r="M120" s="9"/>
      <c r="N120" s="9"/>
    </row>
    <row r="121" spans="2:14" ht="15.75" thickBot="1">
      <c r="B121" s="8" t="s">
        <v>9</v>
      </c>
      <c r="C121" s="9"/>
      <c r="D121" s="9"/>
      <c r="E121" s="9"/>
      <c r="F121" s="9"/>
      <c r="G121" s="9"/>
      <c r="H121" s="10"/>
      <c r="I121" s="8" t="s">
        <v>9</v>
      </c>
      <c r="J121" s="9"/>
      <c r="K121" s="9"/>
      <c r="L121" s="9"/>
      <c r="M121" s="9"/>
      <c r="N121" s="9"/>
    </row>
    <row r="122" spans="2:14" ht="15.75" thickBot="1">
      <c r="B122" s="8" t="s">
        <v>10</v>
      </c>
      <c r="C122" s="9"/>
      <c r="D122" s="9"/>
      <c r="E122" s="9"/>
      <c r="F122" s="9"/>
      <c r="G122" s="9"/>
      <c r="H122" s="10"/>
      <c r="I122" s="8" t="s">
        <v>10</v>
      </c>
      <c r="J122" s="9"/>
      <c r="K122" s="9"/>
      <c r="L122" s="9"/>
      <c r="M122" s="9"/>
      <c r="N122" s="9"/>
    </row>
    <row r="123" spans="2:14" ht="15.75" thickBot="1">
      <c r="B123" s="8" t="s">
        <v>11</v>
      </c>
      <c r="C123" s="9"/>
      <c r="D123" s="9"/>
      <c r="E123" s="9"/>
      <c r="F123" s="9"/>
      <c r="G123" s="9"/>
      <c r="H123" s="10"/>
      <c r="I123" s="8" t="s">
        <v>11</v>
      </c>
      <c r="J123" s="9"/>
      <c r="K123" s="9"/>
      <c r="L123" s="9"/>
      <c r="M123" s="9"/>
      <c r="N123" s="9"/>
    </row>
    <row r="124" spans="2:14" ht="15.75" thickBot="1">
      <c r="B124" s="8" t="s">
        <v>12</v>
      </c>
      <c r="C124" s="9"/>
      <c r="D124" s="9"/>
      <c r="E124" s="9"/>
      <c r="F124" s="9"/>
      <c r="G124" s="9"/>
      <c r="H124" s="10"/>
      <c r="I124" s="8" t="s">
        <v>12</v>
      </c>
      <c r="J124" s="9"/>
      <c r="K124" s="9"/>
      <c r="L124" s="9"/>
      <c r="M124" s="9"/>
      <c r="N124" s="9"/>
    </row>
    <row r="125" spans="2:14" ht="15.75" thickBot="1">
      <c r="B125" s="8" t="s">
        <v>13</v>
      </c>
      <c r="C125" s="9"/>
      <c r="D125" s="9"/>
      <c r="E125" s="9"/>
      <c r="F125" s="9"/>
      <c r="G125" s="9"/>
      <c r="H125" s="10"/>
      <c r="I125" s="8" t="s">
        <v>13</v>
      </c>
      <c r="J125" s="9"/>
      <c r="K125" s="9"/>
      <c r="L125" s="9"/>
      <c r="M125" s="9"/>
      <c r="N125" s="9"/>
    </row>
    <row r="126" spans="2:14" ht="15.75" customHeight="1" thickBot="1">
      <c r="B126" s="8" t="s">
        <v>14</v>
      </c>
      <c r="C126" s="9"/>
      <c r="D126" s="9"/>
      <c r="E126" s="9"/>
      <c r="F126" s="9"/>
      <c r="G126" s="9"/>
      <c r="H126" s="10"/>
      <c r="I126" s="8" t="s">
        <v>14</v>
      </c>
      <c r="J126" s="9"/>
      <c r="K126" s="9"/>
      <c r="L126" s="9"/>
      <c r="M126" s="9"/>
      <c r="N126" s="9"/>
    </row>
    <row r="127" spans="2:14" ht="15.75" thickBot="1">
      <c r="B127" s="8" t="s">
        <v>15</v>
      </c>
      <c r="C127" s="9"/>
      <c r="D127" s="9"/>
      <c r="E127" s="9"/>
      <c r="F127" s="9"/>
      <c r="G127" s="9"/>
      <c r="H127" s="10"/>
      <c r="I127" s="8" t="s">
        <v>15</v>
      </c>
      <c r="J127" s="9"/>
      <c r="K127" s="9"/>
      <c r="L127" s="9"/>
      <c r="M127" s="9"/>
      <c r="N127" s="9"/>
    </row>
  </sheetData>
  <sheetProtection password="C5EA" sheet="1" objects="1" scenarios="1"/>
  <mergeCells count="108">
    <mergeCell ref="I2:I5"/>
    <mergeCell ref="J2:J5"/>
    <mergeCell ref="K2:K5"/>
    <mergeCell ref="L2:L5"/>
    <mergeCell ref="M2:M5"/>
    <mergeCell ref="N2:N5"/>
    <mergeCell ref="B2:B5"/>
    <mergeCell ref="C2:C5"/>
    <mergeCell ref="D2:D5"/>
    <mergeCell ref="E2:E5"/>
    <mergeCell ref="F2:F5"/>
    <mergeCell ref="G2:G5"/>
    <mergeCell ref="AJ2:AJ5"/>
    <mergeCell ref="AK2:AK5"/>
    <mergeCell ref="AL2:AL5"/>
    <mergeCell ref="AM2:AM5"/>
    <mergeCell ref="AN2:AN5"/>
    <mergeCell ref="AO2:AO5"/>
    <mergeCell ref="AC2:AC5"/>
    <mergeCell ref="AD2:AD5"/>
    <mergeCell ref="AE2:AE5"/>
    <mergeCell ref="AF2:AF5"/>
    <mergeCell ref="AG2:AG5"/>
    <mergeCell ref="AH2:AH5"/>
    <mergeCell ref="I18:I21"/>
    <mergeCell ref="J18:J21"/>
    <mergeCell ref="K18:K21"/>
    <mergeCell ref="L18:L21"/>
    <mergeCell ref="M18:M21"/>
    <mergeCell ref="N18:N21"/>
    <mergeCell ref="B18:B21"/>
    <mergeCell ref="C18:C21"/>
    <mergeCell ref="D18:D21"/>
    <mergeCell ref="E18:E21"/>
    <mergeCell ref="F18:F21"/>
    <mergeCell ref="G18:G21"/>
    <mergeCell ref="I34:I37"/>
    <mergeCell ref="J34:J37"/>
    <mergeCell ref="K34:K37"/>
    <mergeCell ref="L34:L37"/>
    <mergeCell ref="M34:M37"/>
    <mergeCell ref="N34:N37"/>
    <mergeCell ref="B34:B37"/>
    <mergeCell ref="C34:C37"/>
    <mergeCell ref="D34:D37"/>
    <mergeCell ref="E34:E37"/>
    <mergeCell ref="F34:F37"/>
    <mergeCell ref="G34:G37"/>
    <mergeCell ref="I50:I53"/>
    <mergeCell ref="J50:J53"/>
    <mergeCell ref="K50:K53"/>
    <mergeCell ref="L50:L53"/>
    <mergeCell ref="M50:M53"/>
    <mergeCell ref="N50:N53"/>
    <mergeCell ref="B50:B53"/>
    <mergeCell ref="C50:C53"/>
    <mergeCell ref="D50:D53"/>
    <mergeCell ref="E50:E53"/>
    <mergeCell ref="F50:F53"/>
    <mergeCell ref="G50:G53"/>
    <mergeCell ref="I66:I69"/>
    <mergeCell ref="J66:J69"/>
    <mergeCell ref="K66:K69"/>
    <mergeCell ref="L66:L69"/>
    <mergeCell ref="M66:M69"/>
    <mergeCell ref="N66:N69"/>
    <mergeCell ref="B66:B69"/>
    <mergeCell ref="C66:C69"/>
    <mergeCell ref="D66:D69"/>
    <mergeCell ref="E66:E69"/>
    <mergeCell ref="F66:F69"/>
    <mergeCell ref="G66:G69"/>
    <mergeCell ref="I82:I85"/>
    <mergeCell ref="J82:J85"/>
    <mergeCell ref="K82:K85"/>
    <mergeCell ref="L82:L85"/>
    <mergeCell ref="M82:M85"/>
    <mergeCell ref="N82:N85"/>
    <mergeCell ref="B82:B85"/>
    <mergeCell ref="C82:C85"/>
    <mergeCell ref="D82:D85"/>
    <mergeCell ref="E82:E85"/>
    <mergeCell ref="F82:F85"/>
    <mergeCell ref="G82:G85"/>
    <mergeCell ref="I98:I101"/>
    <mergeCell ref="J98:J101"/>
    <mergeCell ref="K98:K101"/>
    <mergeCell ref="L98:L101"/>
    <mergeCell ref="M98:M101"/>
    <mergeCell ref="N98:N101"/>
    <mergeCell ref="B98:B101"/>
    <mergeCell ref="C98:C101"/>
    <mergeCell ref="D98:D101"/>
    <mergeCell ref="E98:E101"/>
    <mergeCell ref="F98:F101"/>
    <mergeCell ref="G98:G101"/>
    <mergeCell ref="I114:I117"/>
    <mergeCell ref="J114:J117"/>
    <mergeCell ref="K114:K117"/>
    <mergeCell ref="L114:L117"/>
    <mergeCell ref="M114:M117"/>
    <mergeCell ref="N114:N117"/>
    <mergeCell ref="B114:B117"/>
    <mergeCell ref="C114:C117"/>
    <mergeCell ref="D114:D117"/>
    <mergeCell ref="E114:E117"/>
    <mergeCell ref="F114:F117"/>
    <mergeCell ref="G114:G117"/>
  </mergeCells>
  <conditionalFormatting sqref="C6:G15">
    <cfRule type="expression" dxfId="22" priority="18">
      <formula>IF(SUM($C6:$G6)&lt;&gt;$C$1,1,0)</formula>
    </cfRule>
  </conditionalFormatting>
  <conditionalFormatting sqref="AK6:AO15">
    <cfRule type="expression" dxfId="21" priority="17">
      <formula>IF(SUM($J6:$N6)&lt;&gt;#REF!,1,0)</formula>
    </cfRule>
  </conditionalFormatting>
  <conditionalFormatting sqref="AD6:AH15">
    <cfRule type="expression" dxfId="20" priority="16">
      <formula>IF(SUM($C6:$G6)&lt;&gt;#REF!,1,0)</formula>
    </cfRule>
  </conditionalFormatting>
  <conditionalFormatting sqref="C22:G31">
    <cfRule type="expression" dxfId="19" priority="15">
      <formula>IF(SUM($C22:$G22)&lt;&gt;$C$17,1,0)</formula>
    </cfRule>
  </conditionalFormatting>
  <conditionalFormatting sqref="C38:G47">
    <cfRule type="expression" dxfId="18" priority="14">
      <formula>IF(SUM($C38:$G38)&lt;&gt;$C$33,1,0)</formula>
    </cfRule>
  </conditionalFormatting>
  <conditionalFormatting sqref="C54:G63">
    <cfRule type="expression" dxfId="17" priority="13">
      <formula>IF(SUM($C54:$G54)&lt;&gt;$C$49,1,0)</formula>
    </cfRule>
  </conditionalFormatting>
  <conditionalFormatting sqref="C70:G79">
    <cfRule type="expression" dxfId="16" priority="12">
      <formula>IF(SUM($C70:$G70)&lt;&gt;$C$65,1,0)</formula>
    </cfRule>
  </conditionalFormatting>
  <conditionalFormatting sqref="C86:G95">
    <cfRule type="expression" dxfId="15" priority="11">
      <formula>IF(SUM($C86:$G86)&lt;&gt;$C$81,1,0)</formula>
    </cfRule>
  </conditionalFormatting>
  <conditionalFormatting sqref="C102:G111">
    <cfRule type="expression" dxfId="14" priority="10">
      <formula>IF(SUM($C102:$G102)&lt;&gt;$C$97,1,0)</formula>
    </cfRule>
  </conditionalFormatting>
  <conditionalFormatting sqref="J6:N15">
    <cfRule type="expression" dxfId="13" priority="9">
      <formula>IF(SUM($J6:$N6)&lt;&gt;$C$1,1,0)</formula>
    </cfRule>
  </conditionalFormatting>
  <conditionalFormatting sqref="J22:N31">
    <cfRule type="expression" dxfId="12" priority="8">
      <formula>IF(SUM($J22:$N22)&lt;&gt;$C$17,1,0)</formula>
    </cfRule>
  </conditionalFormatting>
  <conditionalFormatting sqref="J38:N47">
    <cfRule type="expression" dxfId="11" priority="7">
      <formula>IF(SUM($J38:$N38)&lt;&gt;$C$33,1,0)</formula>
    </cfRule>
  </conditionalFormatting>
  <conditionalFormatting sqref="J54:N63">
    <cfRule type="expression" dxfId="10" priority="6">
      <formula>IF(SUM($J54:$N54)&lt;&gt;$C$49,1,0)</formula>
    </cfRule>
  </conditionalFormatting>
  <conditionalFormatting sqref="J70:N79">
    <cfRule type="expression" dxfId="9" priority="5">
      <formula>IF(SUM($J70:$N70)&lt;&gt;$C$65,1,0)</formula>
    </cfRule>
  </conditionalFormatting>
  <conditionalFormatting sqref="J86:N95">
    <cfRule type="expression" dxfId="8" priority="4">
      <formula>IF(SUM($J86:$N86)&lt;&gt;$C$81,1,0)</formula>
    </cfRule>
  </conditionalFormatting>
  <conditionalFormatting sqref="J102:N111">
    <cfRule type="expression" dxfId="7" priority="3">
      <formula>IF(SUM($J102:$N102)&lt;&gt;$C$97,1,0)</formula>
    </cfRule>
  </conditionalFormatting>
  <conditionalFormatting sqref="C118:G127">
    <cfRule type="expression" dxfId="6" priority="2">
      <formula>IF(SUM($C118:$G118)&lt;&gt;$C$97,1,0)</formula>
    </cfRule>
  </conditionalFormatting>
  <conditionalFormatting sqref="J118:N127">
    <cfRule type="expression" dxfId="5" priority="1">
      <formula>IF(SUM($J118:$N118)&lt;&gt;$C$97,1,0)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I28" sqref="I28"/>
    </sheetView>
  </sheetViews>
  <sheetFormatPr defaultRowHeight="15"/>
  <cols>
    <col min="1" max="1" width="1" style="6" customWidth="1"/>
    <col min="2" max="2" width="40.140625" style="6" customWidth="1"/>
    <col min="3" max="7" width="4.7109375" style="6" customWidth="1"/>
    <col min="8" max="8" width="3.28515625" style="6" customWidth="1"/>
    <col min="9" max="9" width="39.28515625" style="6" customWidth="1"/>
    <col min="10" max="14" width="4.7109375" style="6" customWidth="1"/>
    <col min="15" max="15" width="9.140625" style="6"/>
    <col min="16" max="16" width="9.140625" style="1"/>
  </cols>
  <sheetData>
    <row r="1" spans="2:14" ht="15.75" thickBot="1"/>
    <row r="2" spans="2:14" ht="15.75" thickBot="1">
      <c r="B2" s="4" t="s">
        <v>0</v>
      </c>
      <c r="C2" s="13">
        <f>INVULPAGE!AD1</f>
        <v>5</v>
      </c>
    </row>
    <row r="3" spans="2:14" ht="15.75" thickBot="1"/>
    <row r="4" spans="2:14" ht="15" customHeight="1">
      <c r="B4" s="96" t="str">
        <f>INVULPAGE!B2</f>
        <v>Situatie afgelopen  jaar</v>
      </c>
      <c r="C4" s="93" t="str">
        <f>INVULPAGE!C2</f>
        <v>slecht</v>
      </c>
      <c r="D4" s="93" t="str">
        <f>INVULPAGE!D2</f>
        <v>matig</v>
      </c>
      <c r="E4" s="93" t="str">
        <f>INVULPAGE!E2</f>
        <v>voldoend</v>
      </c>
      <c r="F4" s="93" t="str">
        <f>INVULPAGE!F2</f>
        <v>goed</v>
      </c>
      <c r="G4" s="93" t="str">
        <f>INVULPAGE!G2</f>
        <v>uitstekend</v>
      </c>
      <c r="H4" s="14"/>
      <c r="I4" s="96" t="str">
        <f>INVULPAGE!I2</f>
        <v>Situatie gewenst na 1 jaar</v>
      </c>
      <c r="J4" s="93" t="str">
        <f>INVULPAGE!J2</f>
        <v>slecht</v>
      </c>
      <c r="K4" s="93" t="str">
        <f>INVULPAGE!K2</f>
        <v>matig</v>
      </c>
      <c r="L4" s="93" t="str">
        <f>INVULPAGE!L2</f>
        <v>voldoend</v>
      </c>
      <c r="M4" s="93" t="str">
        <f>INVULPAGE!M2</f>
        <v>goed</v>
      </c>
      <c r="N4" s="93" t="str">
        <f>INVULPAGE!N2</f>
        <v>uitstekend</v>
      </c>
    </row>
    <row r="5" spans="2:14">
      <c r="B5" s="97"/>
      <c r="C5" s="94"/>
      <c r="D5" s="94"/>
      <c r="E5" s="94"/>
      <c r="F5" s="94"/>
      <c r="G5" s="94"/>
      <c r="H5" s="14"/>
      <c r="I5" s="97"/>
      <c r="J5" s="94"/>
      <c r="K5" s="94"/>
      <c r="L5" s="94"/>
      <c r="M5" s="94"/>
      <c r="N5" s="94"/>
    </row>
    <row r="6" spans="2:14">
      <c r="B6" s="97"/>
      <c r="C6" s="94"/>
      <c r="D6" s="94"/>
      <c r="E6" s="94"/>
      <c r="F6" s="94"/>
      <c r="G6" s="94"/>
      <c r="H6" s="14"/>
      <c r="I6" s="97"/>
      <c r="J6" s="94"/>
      <c r="K6" s="94"/>
      <c r="L6" s="94"/>
      <c r="M6" s="94"/>
      <c r="N6" s="94"/>
    </row>
    <row r="7" spans="2:14">
      <c r="B7" s="97"/>
      <c r="C7" s="94"/>
      <c r="D7" s="94"/>
      <c r="E7" s="94"/>
      <c r="F7" s="94"/>
      <c r="G7" s="94"/>
      <c r="H7" s="14"/>
      <c r="I7" s="97"/>
      <c r="J7" s="94"/>
      <c r="K7" s="94"/>
      <c r="L7" s="94"/>
      <c r="M7" s="94"/>
      <c r="N7" s="94"/>
    </row>
    <row r="8" spans="2:14" ht="15.75" thickBot="1">
      <c r="B8" s="98"/>
      <c r="C8" s="95"/>
      <c r="D8" s="95"/>
      <c r="E8" s="95"/>
      <c r="F8" s="95"/>
      <c r="G8" s="95"/>
      <c r="H8" s="14"/>
      <c r="I8" s="98"/>
      <c r="J8" s="95"/>
      <c r="K8" s="95"/>
      <c r="L8" s="95"/>
      <c r="M8" s="95"/>
      <c r="N8" s="95"/>
    </row>
    <row r="9" spans="2:14" ht="15.75" thickBot="1">
      <c r="B9" s="11" t="s">
        <v>6</v>
      </c>
      <c r="C9" s="15">
        <f>INVULPAGE!AD6</f>
        <v>0</v>
      </c>
      <c r="D9" s="15">
        <f>INVULPAGE!AE6</f>
        <v>0</v>
      </c>
      <c r="E9" s="15">
        <f>INVULPAGE!AF6</f>
        <v>5</v>
      </c>
      <c r="F9" s="15">
        <f>INVULPAGE!AG6</f>
        <v>0</v>
      </c>
      <c r="G9" s="15">
        <f>INVULPAGE!AH6</f>
        <v>0</v>
      </c>
      <c r="H9" s="16"/>
      <c r="I9" s="11" t="s">
        <v>6</v>
      </c>
      <c r="J9" s="15">
        <f>INVULPAGE!AK6</f>
        <v>0</v>
      </c>
      <c r="K9" s="15">
        <f>INVULPAGE!AL6</f>
        <v>0</v>
      </c>
      <c r="L9" s="15">
        <f>INVULPAGE!AM6</f>
        <v>5</v>
      </c>
      <c r="M9" s="15">
        <f>INVULPAGE!AN6</f>
        <v>0</v>
      </c>
      <c r="N9" s="15">
        <f>INVULPAGE!AO6</f>
        <v>0</v>
      </c>
    </row>
    <row r="10" spans="2:14" ht="15.75" thickBot="1">
      <c r="B10" s="11" t="s">
        <v>7</v>
      </c>
      <c r="C10" s="15">
        <f>INVULPAGE!AD7</f>
        <v>0</v>
      </c>
      <c r="D10" s="15">
        <f>INVULPAGE!AE7</f>
        <v>0</v>
      </c>
      <c r="E10" s="15">
        <f>INVULPAGE!AF7</f>
        <v>5</v>
      </c>
      <c r="F10" s="15">
        <f>INVULPAGE!AG7</f>
        <v>0</v>
      </c>
      <c r="G10" s="15">
        <f>INVULPAGE!AH7</f>
        <v>0</v>
      </c>
      <c r="H10" s="16"/>
      <c r="I10" s="11" t="s">
        <v>7</v>
      </c>
      <c r="J10" s="15">
        <f>INVULPAGE!AK7</f>
        <v>0</v>
      </c>
      <c r="K10" s="15">
        <f>INVULPAGE!AL7</f>
        <v>0</v>
      </c>
      <c r="L10" s="15">
        <f>INVULPAGE!AM7</f>
        <v>5</v>
      </c>
      <c r="M10" s="15">
        <f>INVULPAGE!AN7</f>
        <v>0</v>
      </c>
      <c r="N10" s="15">
        <f>INVULPAGE!AO7</f>
        <v>0</v>
      </c>
    </row>
    <row r="11" spans="2:14" ht="15.75" thickBot="1">
      <c r="B11" s="11" t="s">
        <v>8</v>
      </c>
      <c r="C11" s="15">
        <f>INVULPAGE!AD8</f>
        <v>0</v>
      </c>
      <c r="D11" s="15">
        <f>INVULPAGE!AE8</f>
        <v>0</v>
      </c>
      <c r="E11" s="15">
        <f>INVULPAGE!AF8</f>
        <v>5</v>
      </c>
      <c r="F11" s="15">
        <f>INVULPAGE!AG8</f>
        <v>0</v>
      </c>
      <c r="G11" s="15">
        <f>INVULPAGE!AH8</f>
        <v>0</v>
      </c>
      <c r="H11" s="16"/>
      <c r="I11" s="11" t="s">
        <v>8</v>
      </c>
      <c r="J11" s="15">
        <f>INVULPAGE!AK8</f>
        <v>0</v>
      </c>
      <c r="K11" s="15">
        <f>INVULPAGE!AL8</f>
        <v>0</v>
      </c>
      <c r="L11" s="15">
        <f>INVULPAGE!AM8</f>
        <v>5</v>
      </c>
      <c r="M11" s="15">
        <f>INVULPAGE!AN8</f>
        <v>0</v>
      </c>
      <c r="N11" s="15">
        <f>INVULPAGE!AO8</f>
        <v>0</v>
      </c>
    </row>
    <row r="12" spans="2:14" ht="15.75" thickBot="1">
      <c r="B12" s="11" t="s">
        <v>9</v>
      </c>
      <c r="C12" s="15">
        <f>INVULPAGE!AD9</f>
        <v>0</v>
      </c>
      <c r="D12" s="15">
        <f>INVULPAGE!AE9</f>
        <v>0</v>
      </c>
      <c r="E12" s="15">
        <f>INVULPAGE!AF9</f>
        <v>5</v>
      </c>
      <c r="F12" s="15">
        <f>INVULPAGE!AG9</f>
        <v>0</v>
      </c>
      <c r="G12" s="15">
        <f>INVULPAGE!AH9</f>
        <v>0</v>
      </c>
      <c r="H12" s="16"/>
      <c r="I12" s="11" t="s">
        <v>9</v>
      </c>
      <c r="J12" s="15">
        <f>INVULPAGE!AK9</f>
        <v>0</v>
      </c>
      <c r="K12" s="15">
        <f>INVULPAGE!AL9</f>
        <v>0</v>
      </c>
      <c r="L12" s="15">
        <f>INVULPAGE!AM9</f>
        <v>5</v>
      </c>
      <c r="M12" s="15">
        <f>INVULPAGE!AN9</f>
        <v>0</v>
      </c>
      <c r="N12" s="15">
        <f>INVULPAGE!AO9</f>
        <v>0</v>
      </c>
    </row>
    <row r="13" spans="2:14" ht="15.75" thickBot="1">
      <c r="B13" s="11" t="s">
        <v>10</v>
      </c>
      <c r="C13" s="15">
        <f>INVULPAGE!AD10</f>
        <v>0</v>
      </c>
      <c r="D13" s="15">
        <f>INVULPAGE!AE10</f>
        <v>0</v>
      </c>
      <c r="E13" s="15">
        <f>INVULPAGE!AF10</f>
        <v>5</v>
      </c>
      <c r="F13" s="15">
        <f>INVULPAGE!AG10</f>
        <v>0</v>
      </c>
      <c r="G13" s="15">
        <f>INVULPAGE!AH10</f>
        <v>0</v>
      </c>
      <c r="H13" s="16"/>
      <c r="I13" s="11" t="s">
        <v>10</v>
      </c>
      <c r="J13" s="15">
        <f>INVULPAGE!AK10</f>
        <v>0</v>
      </c>
      <c r="K13" s="15">
        <f>INVULPAGE!AL10</f>
        <v>0</v>
      </c>
      <c r="L13" s="15">
        <f>INVULPAGE!AM10</f>
        <v>5</v>
      </c>
      <c r="M13" s="15">
        <f>INVULPAGE!AN10</f>
        <v>0</v>
      </c>
      <c r="N13" s="15">
        <f>INVULPAGE!AO10</f>
        <v>0</v>
      </c>
    </row>
    <row r="14" spans="2:14" ht="15.75" thickBot="1">
      <c r="B14" s="11" t="s">
        <v>11</v>
      </c>
      <c r="C14" s="15">
        <f>INVULPAGE!AD11</f>
        <v>0</v>
      </c>
      <c r="D14" s="15">
        <f>INVULPAGE!AE11</f>
        <v>0</v>
      </c>
      <c r="E14" s="15">
        <f>INVULPAGE!AF11</f>
        <v>5</v>
      </c>
      <c r="F14" s="15">
        <f>INVULPAGE!AG11</f>
        <v>0</v>
      </c>
      <c r="G14" s="15">
        <f>INVULPAGE!AH11</f>
        <v>0</v>
      </c>
      <c r="H14" s="16"/>
      <c r="I14" s="11" t="s">
        <v>11</v>
      </c>
      <c r="J14" s="15">
        <f>INVULPAGE!AK11</f>
        <v>0</v>
      </c>
      <c r="K14" s="15">
        <f>INVULPAGE!AL11</f>
        <v>0</v>
      </c>
      <c r="L14" s="15">
        <f>INVULPAGE!AM11</f>
        <v>5</v>
      </c>
      <c r="M14" s="15">
        <f>INVULPAGE!AN11</f>
        <v>0</v>
      </c>
      <c r="N14" s="15">
        <f>INVULPAGE!AO11</f>
        <v>0</v>
      </c>
    </row>
    <row r="15" spans="2:14" ht="15.75" thickBot="1">
      <c r="B15" s="11" t="s">
        <v>12</v>
      </c>
      <c r="C15" s="15">
        <f>INVULPAGE!AD12</f>
        <v>0</v>
      </c>
      <c r="D15" s="15">
        <f>INVULPAGE!AE12</f>
        <v>0</v>
      </c>
      <c r="E15" s="15">
        <f>INVULPAGE!AF12</f>
        <v>5</v>
      </c>
      <c r="F15" s="15">
        <f>INVULPAGE!AG12</f>
        <v>0</v>
      </c>
      <c r="G15" s="15">
        <f>INVULPAGE!AH12</f>
        <v>0</v>
      </c>
      <c r="H15" s="16"/>
      <c r="I15" s="11" t="s">
        <v>12</v>
      </c>
      <c r="J15" s="15">
        <f>INVULPAGE!AK12</f>
        <v>0</v>
      </c>
      <c r="K15" s="15">
        <f>INVULPAGE!AL12</f>
        <v>0</v>
      </c>
      <c r="L15" s="15">
        <f>INVULPAGE!AM12</f>
        <v>5</v>
      </c>
      <c r="M15" s="15">
        <f>INVULPAGE!AN12</f>
        <v>0</v>
      </c>
      <c r="N15" s="15">
        <f>INVULPAGE!AO12</f>
        <v>0</v>
      </c>
    </row>
    <row r="16" spans="2:14" ht="15.75" thickBot="1">
      <c r="B16" s="11" t="s">
        <v>13</v>
      </c>
      <c r="C16" s="15">
        <f>INVULPAGE!AD13</f>
        <v>0</v>
      </c>
      <c r="D16" s="15">
        <f>INVULPAGE!AE13</f>
        <v>0</v>
      </c>
      <c r="E16" s="15">
        <f>INVULPAGE!AF13</f>
        <v>5</v>
      </c>
      <c r="F16" s="15">
        <f>INVULPAGE!AG13</f>
        <v>0</v>
      </c>
      <c r="G16" s="15">
        <f>INVULPAGE!AH13</f>
        <v>0</v>
      </c>
      <c r="H16" s="16"/>
      <c r="I16" s="11" t="s">
        <v>13</v>
      </c>
      <c r="J16" s="15">
        <f>INVULPAGE!AK13</f>
        <v>0</v>
      </c>
      <c r="K16" s="15">
        <f>INVULPAGE!AL13</f>
        <v>0</v>
      </c>
      <c r="L16" s="15">
        <f>INVULPAGE!AM13</f>
        <v>5</v>
      </c>
      <c r="M16" s="15">
        <f>INVULPAGE!AN13</f>
        <v>0</v>
      </c>
      <c r="N16" s="15">
        <f>INVULPAGE!AO13</f>
        <v>0</v>
      </c>
    </row>
    <row r="17" spans="2:14" ht="16.5" customHeight="1" thickBot="1">
      <c r="B17" s="11" t="s">
        <v>14</v>
      </c>
      <c r="C17" s="15">
        <f>INVULPAGE!AD14</f>
        <v>0</v>
      </c>
      <c r="D17" s="15">
        <f>INVULPAGE!AE14</f>
        <v>0</v>
      </c>
      <c r="E17" s="15">
        <f>INVULPAGE!AF14</f>
        <v>5</v>
      </c>
      <c r="F17" s="15">
        <f>INVULPAGE!AG14</f>
        <v>0</v>
      </c>
      <c r="G17" s="15">
        <f>INVULPAGE!AH14</f>
        <v>0</v>
      </c>
      <c r="H17" s="16"/>
      <c r="I17" s="11" t="s">
        <v>14</v>
      </c>
      <c r="J17" s="15">
        <f>INVULPAGE!AK14</f>
        <v>0</v>
      </c>
      <c r="K17" s="15">
        <f>INVULPAGE!AL14</f>
        <v>0</v>
      </c>
      <c r="L17" s="15">
        <f>INVULPAGE!AM14</f>
        <v>5</v>
      </c>
      <c r="M17" s="15">
        <f>INVULPAGE!AN14</f>
        <v>0</v>
      </c>
      <c r="N17" s="15">
        <f>INVULPAGE!AO14</f>
        <v>0</v>
      </c>
    </row>
    <row r="18" spans="2:14" ht="15.75" thickBot="1">
      <c r="B18" s="11" t="s">
        <v>15</v>
      </c>
      <c r="C18" s="15">
        <f>INVULPAGE!AD15</f>
        <v>0</v>
      </c>
      <c r="D18" s="15">
        <f>INVULPAGE!AE15</f>
        <v>0</v>
      </c>
      <c r="E18" s="15">
        <f>INVULPAGE!AF15</f>
        <v>5</v>
      </c>
      <c r="F18" s="15">
        <f>INVULPAGE!AG15</f>
        <v>0</v>
      </c>
      <c r="G18" s="15">
        <f>INVULPAGE!AH15</f>
        <v>0</v>
      </c>
      <c r="H18" s="16"/>
      <c r="I18" s="11" t="s">
        <v>15</v>
      </c>
      <c r="J18" s="15">
        <f>INVULPAGE!AK15</f>
        <v>0</v>
      </c>
      <c r="K18" s="15">
        <f>INVULPAGE!AL15</f>
        <v>0</v>
      </c>
      <c r="L18" s="15">
        <f>INVULPAGE!AM15</f>
        <v>5</v>
      </c>
      <c r="M18" s="15">
        <f>INVULPAGE!AN15</f>
        <v>0</v>
      </c>
      <c r="N18" s="15">
        <f>INVULPAGE!AO15</f>
        <v>0</v>
      </c>
    </row>
  </sheetData>
  <sheetProtection password="C5EA" sheet="1" objects="1" scenarios="1"/>
  <mergeCells count="12">
    <mergeCell ref="N4:N8"/>
    <mergeCell ref="B4:B8"/>
    <mergeCell ref="C4:C8"/>
    <mergeCell ref="D4:D8"/>
    <mergeCell ref="E4:E8"/>
    <mergeCell ref="F4:F8"/>
    <mergeCell ref="G4:G8"/>
    <mergeCell ref="I4:I8"/>
    <mergeCell ref="J4:J8"/>
    <mergeCell ref="K4:K8"/>
    <mergeCell ref="L4:L8"/>
    <mergeCell ref="M4:M8"/>
  </mergeCells>
  <conditionalFormatting sqref="C9:G18">
    <cfRule type="expression" dxfId="4" priority="2">
      <formula>IF(SUM($C9:$G9)&lt;&gt;$C$2,1,0)</formula>
    </cfRule>
  </conditionalFormatting>
  <conditionalFormatting sqref="J9:N18">
    <cfRule type="expression" dxfId="3" priority="1">
      <formula>IF(SUM($J9:$N9)&lt;&gt;$C$2,1,0)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160"/>
  <sheetViews>
    <sheetView workbookViewId="0">
      <selection activeCell="Z12" sqref="Z12"/>
    </sheetView>
  </sheetViews>
  <sheetFormatPr defaultRowHeight="15"/>
  <cols>
    <col min="1" max="1" width="1" customWidth="1"/>
    <col min="2" max="2" width="50.140625" customWidth="1"/>
    <col min="3" max="7" width="4.7109375" customWidth="1"/>
    <col min="8" max="8" width="2.28515625" customWidth="1"/>
    <col min="9" max="9" width="4.7109375" customWidth="1"/>
    <col min="10" max="10" width="5" customWidth="1"/>
    <col min="11" max="15" width="4.7109375" customWidth="1"/>
    <col min="16" max="16" width="2.42578125" customWidth="1"/>
    <col min="17" max="19" width="4.7109375" customWidth="1"/>
    <col min="20" max="20" width="1.42578125" customWidth="1"/>
  </cols>
  <sheetData>
    <row r="1" spans="1:35" ht="15.75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9.5" thickBot="1">
      <c r="A2" s="18"/>
      <c r="B2" s="19"/>
      <c r="C2" s="20" t="str">
        <f>INVULPAGE!B2</f>
        <v>Situatie afgelopen  jaar</v>
      </c>
      <c r="D2" s="21"/>
      <c r="E2" s="21"/>
      <c r="F2" s="21"/>
      <c r="G2" s="21"/>
      <c r="H2" s="22"/>
      <c r="I2" s="23"/>
      <c r="J2" s="18"/>
      <c r="K2" s="20" t="str">
        <f>invulling!I4</f>
        <v>Situatie gewenst na 1 jaar</v>
      </c>
      <c r="L2" s="24"/>
      <c r="M2" s="24"/>
      <c r="N2" s="24"/>
      <c r="O2" s="24"/>
      <c r="P2" s="22"/>
      <c r="Q2" s="23"/>
      <c r="R2" s="18"/>
      <c r="S2" s="18"/>
      <c r="T2" s="18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ht="15" customHeight="1">
      <c r="A3" s="17"/>
      <c r="B3" s="103" t="s">
        <v>16</v>
      </c>
      <c r="C3" s="99" t="str">
        <f>invulling!C4</f>
        <v>slecht</v>
      </c>
      <c r="D3" s="99" t="str">
        <f>invulling!D4</f>
        <v>matig</v>
      </c>
      <c r="E3" s="99" t="str">
        <f>invulling!E4</f>
        <v>voldoend</v>
      </c>
      <c r="F3" s="99" t="str">
        <f>invulling!F4</f>
        <v>goed</v>
      </c>
      <c r="G3" s="99" t="str">
        <f>invulling!G4</f>
        <v>uitstekend</v>
      </c>
      <c r="H3" s="26"/>
      <c r="I3" s="99" t="s">
        <v>17</v>
      </c>
      <c r="J3" s="17"/>
      <c r="K3" s="99" t="str">
        <f>invulling!J4</f>
        <v>slecht</v>
      </c>
      <c r="L3" s="99" t="str">
        <f>invulling!K4</f>
        <v>matig</v>
      </c>
      <c r="M3" s="99" t="str">
        <f>invulling!L4</f>
        <v>voldoend</v>
      </c>
      <c r="N3" s="99" t="str">
        <f>invulling!M4</f>
        <v>goed</v>
      </c>
      <c r="O3" s="99" t="str">
        <f>invulling!N4</f>
        <v>uitstekend</v>
      </c>
      <c r="P3" s="27"/>
      <c r="Q3" s="99" t="s">
        <v>17</v>
      </c>
      <c r="R3" s="17"/>
      <c r="S3" s="99" t="s">
        <v>18</v>
      </c>
      <c r="T3" s="17"/>
    </row>
    <row r="4" spans="1:35">
      <c r="A4" s="17"/>
      <c r="B4" s="104"/>
      <c r="C4" s="100"/>
      <c r="D4" s="100"/>
      <c r="E4" s="100"/>
      <c r="F4" s="100"/>
      <c r="G4" s="100"/>
      <c r="H4" s="28"/>
      <c r="I4" s="100"/>
      <c r="J4" s="17"/>
      <c r="K4" s="100"/>
      <c r="L4" s="100"/>
      <c r="M4" s="100"/>
      <c r="N4" s="100"/>
      <c r="O4" s="100"/>
      <c r="P4" s="29"/>
      <c r="Q4" s="100"/>
      <c r="R4" s="17"/>
      <c r="S4" s="100"/>
      <c r="T4" s="17"/>
    </row>
    <row r="5" spans="1:35">
      <c r="A5" s="17"/>
      <c r="B5" s="104"/>
      <c r="C5" s="100"/>
      <c r="D5" s="100"/>
      <c r="E5" s="100"/>
      <c r="F5" s="100"/>
      <c r="G5" s="100"/>
      <c r="H5" s="28"/>
      <c r="I5" s="100"/>
      <c r="J5" s="17"/>
      <c r="K5" s="100"/>
      <c r="L5" s="100"/>
      <c r="M5" s="100"/>
      <c r="N5" s="100"/>
      <c r="O5" s="100"/>
      <c r="P5" s="29"/>
      <c r="Q5" s="100"/>
      <c r="R5" s="17"/>
      <c r="S5" s="100"/>
      <c r="T5" s="17"/>
    </row>
    <row r="6" spans="1:35">
      <c r="A6" s="17"/>
      <c r="B6" s="104"/>
      <c r="C6" s="100"/>
      <c r="D6" s="100"/>
      <c r="E6" s="100"/>
      <c r="F6" s="100"/>
      <c r="G6" s="100"/>
      <c r="H6" s="28"/>
      <c r="I6" s="100"/>
      <c r="J6" s="17"/>
      <c r="K6" s="100"/>
      <c r="L6" s="100"/>
      <c r="M6" s="100"/>
      <c r="N6" s="100"/>
      <c r="O6" s="100"/>
      <c r="P6" s="29"/>
      <c r="Q6" s="100"/>
      <c r="R6" s="17"/>
      <c r="S6" s="100"/>
      <c r="T6" s="17"/>
    </row>
    <row r="7" spans="1:35" ht="15.75" thickBot="1">
      <c r="A7" s="17"/>
      <c r="B7" s="104"/>
      <c r="C7" s="101"/>
      <c r="D7" s="101"/>
      <c r="E7" s="101"/>
      <c r="F7" s="101"/>
      <c r="G7" s="101"/>
      <c r="H7" s="28"/>
      <c r="I7" s="101"/>
      <c r="J7" s="17"/>
      <c r="K7" s="101"/>
      <c r="L7" s="101"/>
      <c r="M7" s="101"/>
      <c r="N7" s="101"/>
      <c r="O7" s="101"/>
      <c r="P7" s="29"/>
      <c r="Q7" s="101"/>
      <c r="R7" s="17"/>
      <c r="S7" s="101"/>
      <c r="T7" s="17"/>
    </row>
    <row r="8" spans="1:35" ht="16.5" thickBot="1">
      <c r="A8" s="18"/>
      <c r="B8" s="30" t="str">
        <f>invulling!B9</f>
        <v>Evenwichtig ledenbestand</v>
      </c>
      <c r="C8" s="31" t="str">
        <f>IF(invulling!C9=0,"", invulling!C9/invulling!$C$2)</f>
        <v/>
      </c>
      <c r="D8" s="31" t="str">
        <f>IF(invulling!D9=0,"", invulling!D9/invulling!$C$2)</f>
        <v/>
      </c>
      <c r="E8" s="31">
        <f>IF(invulling!E9=0,"", invulling!E9/invulling!$C$2)</f>
        <v>1</v>
      </c>
      <c r="F8" s="31" t="str">
        <f>IF(invulling!F9=0,"", invulling!F9/invulling!$C$2)</f>
        <v/>
      </c>
      <c r="G8" s="31" t="str">
        <f>IF(invulling!G9=0,"", invulling!G9/invulling!$C$2)</f>
        <v/>
      </c>
      <c r="H8" s="32"/>
      <c r="I8" s="33">
        <f>(invulling!C9*2+invulling!D9*4+invulling!E9*6+invulling!F9*8+invulling!G9*10)/invulling!C$2</f>
        <v>6</v>
      </c>
      <c r="J8" s="18"/>
      <c r="K8" s="34" t="str">
        <f xml:space="preserve"> IF(invulling!J9=0,"",invulling!J9/invulling!$C$2)</f>
        <v/>
      </c>
      <c r="L8" s="31" t="str">
        <f xml:space="preserve"> IF(invulling!K9=0,"",invulling!K9/invulling!$C$2)</f>
        <v/>
      </c>
      <c r="M8" s="31">
        <f xml:space="preserve"> IF(invulling!L9=0,"",invulling!L9/invulling!$C$2)</f>
        <v>1</v>
      </c>
      <c r="N8" s="31" t="str">
        <f xml:space="preserve"> IF(invulling!M9=0,"",invulling!M9/invulling!$C$2)</f>
        <v/>
      </c>
      <c r="O8" s="31" t="str">
        <f xml:space="preserve"> IF(invulling!N9=0,"",invulling!N9/invulling!$C$2)</f>
        <v/>
      </c>
      <c r="P8" s="35"/>
      <c r="Q8" s="33">
        <f>(invulling!J9*2+invulling!K9*4+invulling!L9*6+invulling!M9*8+invulling!N9*10)/invulling!C$2</f>
        <v>6</v>
      </c>
      <c r="R8" s="18"/>
      <c r="S8" s="33">
        <f t="shared" ref="S8:S17" si="0">Q8-I8</f>
        <v>0</v>
      </c>
      <c r="T8" s="18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6.5" thickBot="1">
      <c r="A9" s="18"/>
      <c r="B9" s="30" t="str">
        <f>invulling!B10</f>
        <v>Jaarlijkse ledeninstroom</v>
      </c>
      <c r="C9" s="31" t="str">
        <f>IF(invulling!C10=0,"", invulling!C10/invulling!$C$2)</f>
        <v/>
      </c>
      <c r="D9" s="31" t="str">
        <f>IF(invulling!D10=0,"", invulling!D10/invulling!$C$2)</f>
        <v/>
      </c>
      <c r="E9" s="31">
        <f>IF(invulling!E10=0,"", invulling!E10/invulling!$C$2)</f>
        <v>1</v>
      </c>
      <c r="F9" s="31" t="str">
        <f>IF(invulling!F10=0,"", invulling!F10/invulling!$C$2)</f>
        <v/>
      </c>
      <c r="G9" s="31" t="str">
        <f>IF(invulling!G10=0,"", invulling!G10/invulling!$C$2)</f>
        <v/>
      </c>
      <c r="H9" s="32"/>
      <c r="I9" s="33">
        <f>(invulling!C10*2+invulling!D10*4+invulling!E10*6+invulling!F10*8+invulling!G10*10)/invulling!C$2</f>
        <v>6</v>
      </c>
      <c r="J9" s="18"/>
      <c r="K9" s="34" t="str">
        <f xml:space="preserve"> IF(invulling!J10=0,"",invulling!J10/invulling!$C$2)</f>
        <v/>
      </c>
      <c r="L9" s="31" t="str">
        <f xml:space="preserve"> IF(invulling!K10=0,"",invulling!K10/invulling!$C$2)</f>
        <v/>
      </c>
      <c r="M9" s="31">
        <f xml:space="preserve"> IF(invulling!L10=0,"",invulling!L10/invulling!$C$2)</f>
        <v>1</v>
      </c>
      <c r="N9" s="31" t="str">
        <f xml:space="preserve"> IF(invulling!M10=0,"",invulling!M10/invulling!$C$2)</f>
        <v/>
      </c>
      <c r="O9" s="31" t="str">
        <f xml:space="preserve"> IF(invulling!N10=0,"",invulling!N10/invulling!$C$2)</f>
        <v/>
      </c>
      <c r="P9" s="35"/>
      <c r="Q9" s="33">
        <f>(invulling!J10*2+invulling!K10*4+invulling!L10*6+invulling!M10*8+invulling!N10*10)/invulling!C$2</f>
        <v>6</v>
      </c>
      <c r="R9" s="18"/>
      <c r="S9" s="33">
        <f t="shared" si="0"/>
        <v>0</v>
      </c>
      <c r="T9" s="18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6.5" thickBot="1">
      <c r="A10" s="18"/>
      <c r="B10" s="30" t="str">
        <f>invulling!B11</f>
        <v>Gevarieerd programma</v>
      </c>
      <c r="C10" s="31" t="str">
        <f>IF(invulling!C11=0,"", invulling!C11/invulling!$C$2)</f>
        <v/>
      </c>
      <c r="D10" s="31" t="str">
        <f>IF(invulling!D11=0,"", invulling!D11/invulling!$C$2)</f>
        <v/>
      </c>
      <c r="E10" s="31">
        <f>IF(invulling!E11=0,"", invulling!E11/invulling!$C$2)</f>
        <v>1</v>
      </c>
      <c r="F10" s="31" t="str">
        <f>IF(invulling!F11=0,"", invulling!F11/invulling!$C$2)</f>
        <v/>
      </c>
      <c r="G10" s="31" t="str">
        <f>IF(invulling!G11=0,"", invulling!G11/invulling!$C$2)</f>
        <v/>
      </c>
      <c r="H10" s="32"/>
      <c r="I10" s="33">
        <f>(invulling!C11*2+invulling!D11*4+invulling!E11*6+invulling!F11*8+invulling!G11*10)/invulling!C$2</f>
        <v>6</v>
      </c>
      <c r="J10" s="18"/>
      <c r="K10" s="34" t="str">
        <f xml:space="preserve"> IF(invulling!J11=0,"",invulling!J11/invulling!$C$2)</f>
        <v/>
      </c>
      <c r="L10" s="31" t="str">
        <f xml:space="preserve"> IF(invulling!K11=0,"",invulling!K11/invulling!$C$2)</f>
        <v/>
      </c>
      <c r="M10" s="31">
        <f xml:space="preserve"> IF(invulling!L11=0,"",invulling!L11/invulling!$C$2)</f>
        <v>1</v>
      </c>
      <c r="N10" s="31" t="str">
        <f xml:space="preserve"> IF(invulling!M11=0,"",invulling!M11/invulling!$C$2)</f>
        <v/>
      </c>
      <c r="O10" s="31" t="str">
        <f xml:space="preserve"> IF(invulling!N11=0,"",invulling!N11/invulling!$C$2)</f>
        <v/>
      </c>
      <c r="P10" s="35"/>
      <c r="Q10" s="33">
        <f>(invulling!J11*2+invulling!K11*4+invulling!L11*6+invulling!M11*8+invulling!N11*10)/invulling!C$2</f>
        <v>6</v>
      </c>
      <c r="R10" s="18"/>
      <c r="S10" s="33">
        <f t="shared" si="0"/>
        <v>0</v>
      </c>
      <c r="T10" s="18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16.5" thickBot="1">
      <c r="A11" s="18"/>
      <c r="B11" s="30" t="str">
        <f>invulling!B12</f>
        <v>Voelbaar aanwezige fellowship</v>
      </c>
      <c r="C11" s="31" t="str">
        <f>IF(invulling!C12=0,"", invulling!C12/invulling!$C$2)</f>
        <v/>
      </c>
      <c r="D11" s="31" t="str">
        <f>IF(invulling!D12=0,"", invulling!D12/invulling!$C$2)</f>
        <v/>
      </c>
      <c r="E11" s="31">
        <f>IF(invulling!E12=0,"", invulling!E12/invulling!$C$2)</f>
        <v>1</v>
      </c>
      <c r="F11" s="31" t="str">
        <f>IF(invulling!F12=0,"", invulling!F12/invulling!$C$2)</f>
        <v/>
      </c>
      <c r="G11" s="31" t="str">
        <f>IF(invulling!G12=0,"", invulling!G12/invulling!$C$2)</f>
        <v/>
      </c>
      <c r="H11" s="32"/>
      <c r="I11" s="33">
        <f>(invulling!C12*2+invulling!D12*4+invulling!E12*6+invulling!F12*8+invulling!G12*10)/invulling!C$2</f>
        <v>6</v>
      </c>
      <c r="J11" s="18"/>
      <c r="K11" s="34" t="str">
        <f xml:space="preserve"> IF(invulling!J12=0,"",invulling!J12/invulling!$C$2)</f>
        <v/>
      </c>
      <c r="L11" s="31" t="str">
        <f xml:space="preserve"> IF(invulling!K12=0,"",invulling!K12/invulling!$C$2)</f>
        <v/>
      </c>
      <c r="M11" s="31">
        <f xml:space="preserve"> IF(invulling!L12=0,"",invulling!L12/invulling!$C$2)</f>
        <v>1</v>
      </c>
      <c r="N11" s="31" t="str">
        <f xml:space="preserve"> IF(invulling!M12=0,"",invulling!M12/invulling!$C$2)</f>
        <v/>
      </c>
      <c r="O11" s="31" t="str">
        <f xml:space="preserve"> IF(invulling!N12=0,"",invulling!N12/invulling!$C$2)</f>
        <v/>
      </c>
      <c r="P11" s="35"/>
      <c r="Q11" s="33">
        <f>(invulling!J12*2+invulling!K12*4+invulling!L12*6+invulling!M12*8+invulling!N12*10)/invulling!C$2</f>
        <v>6</v>
      </c>
      <c r="R11" s="18"/>
      <c r="S11" s="33">
        <f t="shared" si="0"/>
        <v>0</v>
      </c>
      <c r="T11" s="18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ht="16.5" thickBot="1">
      <c r="A12" s="18"/>
      <c r="B12" s="30" t="str">
        <f>invulling!B13</f>
        <v>Goede attendance en betrokkenheid</v>
      </c>
      <c r="C12" s="31" t="str">
        <f>IF(invulling!C13=0,"", invulling!C13/invulling!$C$2)</f>
        <v/>
      </c>
      <c r="D12" s="31" t="str">
        <f>IF(invulling!D13=0,"", invulling!D13/invulling!$C$2)</f>
        <v/>
      </c>
      <c r="E12" s="31">
        <f>IF(invulling!E13=0,"", invulling!E13/invulling!$C$2)</f>
        <v>1</v>
      </c>
      <c r="F12" s="31" t="str">
        <f>IF(invulling!F13=0,"", invulling!F13/invulling!$C$2)</f>
        <v/>
      </c>
      <c r="G12" s="31" t="str">
        <f>IF(invulling!G13=0,"", invulling!G13/invulling!$C$2)</f>
        <v/>
      </c>
      <c r="H12" s="32"/>
      <c r="I12" s="33">
        <f>(invulling!C13*2+invulling!D13*4+invulling!E13*6+invulling!F13*8+invulling!G13*10)/invulling!C$2</f>
        <v>6</v>
      </c>
      <c r="J12" s="18"/>
      <c r="K12" s="34" t="str">
        <f xml:space="preserve"> IF(invulling!J13=0,"",invulling!J13/invulling!$C$2)</f>
        <v/>
      </c>
      <c r="L12" s="31" t="str">
        <f xml:space="preserve"> IF(invulling!K13=0,"",invulling!K13/invulling!$C$2)</f>
        <v/>
      </c>
      <c r="M12" s="31">
        <f xml:space="preserve"> IF(invulling!L13=0,"",invulling!L13/invulling!$C$2)</f>
        <v>1</v>
      </c>
      <c r="N12" s="31" t="str">
        <f xml:space="preserve"> IF(invulling!M13=0,"",invulling!M13/invulling!$C$2)</f>
        <v/>
      </c>
      <c r="O12" s="31" t="str">
        <f xml:space="preserve"> IF(invulling!N13=0,"",invulling!N13/invulling!$C$2)</f>
        <v/>
      </c>
      <c r="P12" s="35"/>
      <c r="Q12" s="33">
        <f>(invulling!J13*2+invulling!K13*4+invulling!L13*6+invulling!M13*8+invulling!N13*10)/invulling!C$2</f>
        <v>6</v>
      </c>
      <c r="R12" s="18"/>
      <c r="S12" s="33">
        <f t="shared" si="0"/>
        <v>0</v>
      </c>
      <c r="T12" s="18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ht="16.5" thickBot="1">
      <c r="A13" s="18"/>
      <c r="B13" s="30" t="str">
        <f>invulling!B14</f>
        <v>Lokale en internationale projecten</v>
      </c>
      <c r="C13" s="31" t="str">
        <f>IF(invulling!C14=0,"", invulling!C14/invulling!$C$2)</f>
        <v/>
      </c>
      <c r="D13" s="31" t="str">
        <f>IF(invulling!D14=0,"", invulling!D14/invulling!$C$2)</f>
        <v/>
      </c>
      <c r="E13" s="31">
        <f>IF(invulling!E14=0,"", invulling!E14/invulling!$C$2)</f>
        <v>1</v>
      </c>
      <c r="F13" s="31" t="str">
        <f>IF(invulling!F14=0,"", invulling!F14/invulling!$C$2)</f>
        <v/>
      </c>
      <c r="G13" s="31" t="str">
        <f>IF(invulling!G14=0,"", invulling!G14/invulling!$C$2)</f>
        <v/>
      </c>
      <c r="H13" s="32"/>
      <c r="I13" s="33">
        <f>(invulling!C14*2+invulling!D14*4+invulling!E14*6+invulling!F14*8+invulling!G14*10)/invulling!C$2</f>
        <v>6</v>
      </c>
      <c r="J13" s="18"/>
      <c r="K13" s="34" t="str">
        <f xml:space="preserve"> IF(invulling!J14=0,"",invulling!J14/invulling!$C$2)</f>
        <v/>
      </c>
      <c r="L13" s="31" t="str">
        <f xml:space="preserve"> IF(invulling!K14=0,"",invulling!K14/invulling!$C$2)</f>
        <v/>
      </c>
      <c r="M13" s="31">
        <f xml:space="preserve"> IF(invulling!L14=0,"",invulling!L14/invulling!$C$2)</f>
        <v>1</v>
      </c>
      <c r="N13" s="31" t="str">
        <f xml:space="preserve"> IF(invulling!M14=0,"",invulling!M14/invulling!$C$2)</f>
        <v/>
      </c>
      <c r="O13" s="31" t="str">
        <f xml:space="preserve"> IF(invulling!N14=0,"",invulling!N14/invulling!$C$2)</f>
        <v/>
      </c>
      <c r="P13" s="35"/>
      <c r="Q13" s="33">
        <f>(invulling!J14*2+invulling!K14*4+invulling!L14*6+invulling!M14*8+invulling!N14*10)/invulling!C$2</f>
        <v>6</v>
      </c>
      <c r="R13" s="18"/>
      <c r="S13" s="33">
        <f t="shared" si="0"/>
        <v>0</v>
      </c>
      <c r="T13" s="18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ht="16.5" thickBot="1">
      <c r="A14" s="18"/>
      <c r="B14" s="30" t="str">
        <f>invulling!B15</f>
        <v>Publiekgerichte fondswerving</v>
      </c>
      <c r="C14" s="31" t="str">
        <f>IF(invulling!C15=0,"", invulling!C15/invulling!$C$2)</f>
        <v/>
      </c>
      <c r="D14" s="31" t="str">
        <f>IF(invulling!D15=0,"", invulling!D15/invulling!$C$2)</f>
        <v/>
      </c>
      <c r="E14" s="31">
        <f>IF(invulling!E15=0,"", invulling!E15/invulling!$C$2)</f>
        <v>1</v>
      </c>
      <c r="F14" s="31" t="str">
        <f>IF(invulling!F15=0,"", invulling!F15/invulling!$C$2)</f>
        <v/>
      </c>
      <c r="G14" s="31" t="str">
        <f>IF(invulling!G15=0,"", invulling!G15/invulling!$C$2)</f>
        <v/>
      </c>
      <c r="H14" s="32"/>
      <c r="I14" s="33">
        <f>(invulling!C15*2+invulling!D15*4+invulling!E15*6+invulling!F15*8+invulling!G15*10)/invulling!C$2</f>
        <v>6</v>
      </c>
      <c r="J14" s="18"/>
      <c r="K14" s="34" t="str">
        <f xml:space="preserve"> IF(invulling!J15=0,"",invulling!J15/invulling!$C$2)</f>
        <v/>
      </c>
      <c r="L14" s="31" t="str">
        <f xml:space="preserve"> IF(invulling!K15=0,"",invulling!K15/invulling!$C$2)</f>
        <v/>
      </c>
      <c r="M14" s="31">
        <f xml:space="preserve"> IF(invulling!L15=0,"",invulling!L15/invulling!$C$2)</f>
        <v>1</v>
      </c>
      <c r="N14" s="31" t="str">
        <f xml:space="preserve"> IF(invulling!M15=0,"",invulling!M15/invulling!$C$2)</f>
        <v/>
      </c>
      <c r="O14" s="31" t="str">
        <f xml:space="preserve"> IF(invulling!N15=0,"",invulling!N15/invulling!$C$2)</f>
        <v/>
      </c>
      <c r="P14" s="35"/>
      <c r="Q14" s="33">
        <f>(invulling!J15*2+invulling!K15*4+invulling!L15*6+invulling!M15*8+invulling!N15*10)/invulling!C$2</f>
        <v>6</v>
      </c>
      <c r="R14" s="18"/>
      <c r="S14" s="33">
        <f t="shared" si="0"/>
        <v>0</v>
      </c>
      <c r="T14" s="18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16.5" thickBot="1">
      <c r="A15" s="18"/>
      <c r="B15" s="30" t="str">
        <f>invulling!B16</f>
        <v>Donatie aan Rotary Foundation</v>
      </c>
      <c r="C15" s="31" t="str">
        <f>IF(invulling!C16=0,"", invulling!C16/invulling!$C$2)</f>
        <v/>
      </c>
      <c r="D15" s="31" t="str">
        <f>IF(invulling!D16=0,"", invulling!D16/invulling!$C$2)</f>
        <v/>
      </c>
      <c r="E15" s="31">
        <f>IF(invulling!E16=0,"", invulling!E16/invulling!$C$2)</f>
        <v>1</v>
      </c>
      <c r="F15" s="31" t="str">
        <f>IF(invulling!F16=0,"", invulling!F16/invulling!$C$2)</f>
        <v/>
      </c>
      <c r="G15" s="31" t="str">
        <f>IF(invulling!G16=0,"", invulling!G16/invulling!$C$2)</f>
        <v/>
      </c>
      <c r="H15" s="32"/>
      <c r="I15" s="33">
        <f>(invulling!C16*2+invulling!D16*4+invulling!E16*6+invulling!F16*8+invulling!G16*10)/invulling!C$2</f>
        <v>6</v>
      </c>
      <c r="J15" s="18"/>
      <c r="K15" s="34" t="str">
        <f xml:space="preserve"> IF(invulling!J16=0,"",invulling!J16/invulling!$C$2)</f>
        <v/>
      </c>
      <c r="L15" s="31" t="str">
        <f xml:space="preserve"> IF(invulling!K16=0,"",invulling!K16/invulling!$C$2)</f>
        <v/>
      </c>
      <c r="M15" s="31">
        <f xml:space="preserve"> IF(invulling!L16=0,"",invulling!L16/invulling!$C$2)</f>
        <v>1</v>
      </c>
      <c r="N15" s="31" t="str">
        <f xml:space="preserve"> IF(invulling!M16=0,"",invulling!M16/invulling!$C$2)</f>
        <v/>
      </c>
      <c r="O15" s="31" t="str">
        <f xml:space="preserve"> IF(invulling!N16=0,"",invulling!N16/invulling!$C$2)</f>
        <v/>
      </c>
      <c r="P15" s="35"/>
      <c r="Q15" s="33">
        <f>(invulling!J16*2+invulling!K16*4+invulling!L16*6+invulling!M16*8+invulling!N16*10)/invulling!C$2</f>
        <v>6</v>
      </c>
      <c r="R15" s="18"/>
      <c r="S15" s="33">
        <f t="shared" si="0"/>
        <v>0</v>
      </c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ht="16.5" thickBot="1">
      <c r="A16" s="18"/>
      <c r="B16" s="30" t="str">
        <f>invulling!B17</f>
        <v>Op de kaart in maatschappelijke omgeving</v>
      </c>
      <c r="C16" s="31" t="str">
        <f>IF(invulling!C17=0,"", invulling!C17/invulling!$C$2)</f>
        <v/>
      </c>
      <c r="D16" s="31" t="str">
        <f>IF(invulling!D17=0,"", invulling!D17/invulling!$C$2)</f>
        <v/>
      </c>
      <c r="E16" s="31">
        <f>IF(invulling!E17=0,"", invulling!E17/invulling!$C$2)</f>
        <v>1</v>
      </c>
      <c r="F16" s="31" t="str">
        <f>IF(invulling!F17=0,"", invulling!F17/invulling!$C$2)</f>
        <v/>
      </c>
      <c r="G16" s="31" t="str">
        <f>IF(invulling!G17=0,"", invulling!G17/invulling!$C$2)</f>
        <v/>
      </c>
      <c r="H16" s="32"/>
      <c r="I16" s="33">
        <f>(invulling!C17*2+invulling!D17*4+invulling!E17*6+invulling!F17*8+invulling!G17*10)/invulling!C$2</f>
        <v>6</v>
      </c>
      <c r="J16" s="18"/>
      <c r="K16" s="34" t="str">
        <f xml:space="preserve"> IF(invulling!J17=0,"",invulling!J17/invulling!$C$2)</f>
        <v/>
      </c>
      <c r="L16" s="31" t="str">
        <f xml:space="preserve"> IF(invulling!K17=0,"",invulling!K17/invulling!$C$2)</f>
        <v/>
      </c>
      <c r="M16" s="31">
        <f xml:space="preserve"> IF(invulling!L17=0,"",invulling!L17/invulling!$C$2)</f>
        <v>1</v>
      </c>
      <c r="N16" s="31" t="str">
        <f xml:space="preserve"> IF(invulling!M17=0,"",invulling!M17/invulling!$C$2)</f>
        <v/>
      </c>
      <c r="O16" s="31" t="str">
        <f xml:space="preserve"> IF(invulling!N17=0,"",invulling!N17/invulling!$C$2)</f>
        <v/>
      </c>
      <c r="P16" s="35"/>
      <c r="Q16" s="33">
        <f>(invulling!J17*2+invulling!K17*4+invulling!L17*6+invulling!M17*8+invulling!N17*10)/invulling!C$2</f>
        <v>6</v>
      </c>
      <c r="R16" s="18"/>
      <c r="S16" s="33">
        <f t="shared" si="0"/>
        <v>0</v>
      </c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6.5" thickBot="1">
      <c r="A17" s="18"/>
      <c r="B17" s="30" t="str">
        <f>invulling!B18</f>
        <v>Aandacht voor bestuurlijke continuïteit</v>
      </c>
      <c r="C17" s="36" t="str">
        <f>IF(invulling!C18=0,"", invulling!C18/invulling!$C$2)</f>
        <v/>
      </c>
      <c r="D17" s="36" t="str">
        <f>IF(invulling!D18=0,"", invulling!D18/invulling!$C$2)</f>
        <v/>
      </c>
      <c r="E17" s="36">
        <f>IF(invulling!E18=0,"", invulling!E18/invulling!$C$2)</f>
        <v>1</v>
      </c>
      <c r="F17" s="36" t="str">
        <f>IF(invulling!F18=0,"", invulling!F18/invulling!$C$2)</f>
        <v/>
      </c>
      <c r="G17" s="36" t="str">
        <f>IF(invulling!G18=0,"", invulling!G18/invulling!$C$2)</f>
        <v/>
      </c>
      <c r="H17" s="37"/>
      <c r="I17" s="38">
        <f>(invulling!C18*2+invulling!D18*4+invulling!E18*6+invulling!F18*8+invulling!G18*10)/invulling!C$2</f>
        <v>6</v>
      </c>
      <c r="J17" s="18"/>
      <c r="K17" s="39" t="str">
        <f xml:space="preserve"> IF(invulling!J18=0,"",invulling!J18/invulling!$C$2)</f>
        <v/>
      </c>
      <c r="L17" s="36" t="str">
        <f xml:space="preserve"> IF(invulling!K18=0,"",invulling!K18/invulling!$C$2)</f>
        <v/>
      </c>
      <c r="M17" s="36">
        <f xml:space="preserve"> IF(invulling!L18=0,"",invulling!L18/invulling!$C$2)</f>
        <v>1</v>
      </c>
      <c r="N17" s="36" t="str">
        <f xml:space="preserve"> IF(invulling!M18=0,"",invulling!M18/invulling!$C$2)</f>
        <v/>
      </c>
      <c r="O17" s="36" t="str">
        <f xml:space="preserve"> IF(invulling!N18=0,"",invulling!N18/invulling!$C$2)</f>
        <v/>
      </c>
      <c r="P17" s="40"/>
      <c r="Q17" s="38">
        <f>(invulling!J18*2+invulling!K18*4+invulling!L18*6+invulling!M18*8+invulling!N18*10)/invulling!C$2</f>
        <v>6</v>
      </c>
      <c r="R17" s="18"/>
      <c r="S17" s="33">
        <f t="shared" si="0"/>
        <v>0</v>
      </c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ht="15.75" thickBo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15.75" thickBot="1">
      <c r="A19" s="29"/>
      <c r="B19" s="41"/>
      <c r="C19" s="29"/>
      <c r="D19" s="29"/>
      <c r="E19" s="29"/>
      <c r="F19" s="29"/>
      <c r="G19" s="29"/>
      <c r="H19" s="29"/>
      <c r="I19" s="42">
        <f>AVERAGE(I8:I17)</f>
        <v>6</v>
      </c>
      <c r="J19" s="43"/>
      <c r="K19" s="43"/>
      <c r="L19" s="43"/>
      <c r="M19" s="43"/>
      <c r="N19" s="43"/>
      <c r="O19" s="43"/>
      <c r="P19" s="43"/>
      <c r="Q19" s="42">
        <f>AVERAGE(Q8:Q17)</f>
        <v>6</v>
      </c>
      <c r="R19" s="43"/>
      <c r="S19" s="42">
        <f>AVERAGE(S8:S17)</f>
        <v>0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>
      <c r="A20" s="29"/>
      <c r="B20" s="102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>
      <c r="A21" s="29"/>
      <c r="B21" s="10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>
      <c r="A22" s="29"/>
      <c r="B22" s="10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>
      <c r="A23" s="29"/>
      <c r="B23" s="102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>
      <c r="A24" s="29"/>
      <c r="B24" s="102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5.75">
      <c r="A25" s="29"/>
      <c r="B25" s="44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5.75">
      <c r="A26" s="29"/>
      <c r="B26" s="44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.75">
      <c r="A27" s="29"/>
      <c r="B27" s="44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35" ht="126.75" thickBot="1">
      <c r="A29" s="17"/>
      <c r="B29" t="s">
        <v>19</v>
      </c>
      <c r="C29" s="45" t="str">
        <f>C2</f>
        <v>Situatie afgelopen  jaar</v>
      </c>
      <c r="D29" s="45" t="str">
        <f>K2</f>
        <v>Situatie gewenst na 1 jaar</v>
      </c>
      <c r="H29" s="17"/>
      <c r="O29" s="17"/>
      <c r="P29" s="17"/>
      <c r="Q29" s="17"/>
      <c r="R29" s="17"/>
      <c r="S29" s="17"/>
      <c r="T29" s="17"/>
    </row>
    <row r="30" spans="1:35" ht="15.75" thickBot="1">
      <c r="A30" s="17"/>
      <c r="B30" s="46" t="str">
        <f t="shared" ref="B30:B39" si="1">B8</f>
        <v>Evenwichtig ledenbestand</v>
      </c>
      <c r="C30" s="47">
        <f t="shared" ref="C30:C39" si="2">I8</f>
        <v>6</v>
      </c>
      <c r="D30" s="47">
        <f t="shared" ref="D30:D39" si="3">Q8</f>
        <v>6</v>
      </c>
      <c r="O30" s="17"/>
      <c r="P30" s="17"/>
      <c r="Q30" s="17"/>
      <c r="R30" s="17"/>
      <c r="S30" s="17"/>
      <c r="T30" s="17"/>
    </row>
    <row r="31" spans="1:35" ht="15.75" thickBot="1">
      <c r="A31" s="17"/>
      <c r="B31" s="46" t="str">
        <f t="shared" si="1"/>
        <v>Jaarlijkse ledeninstroom</v>
      </c>
      <c r="C31" s="47">
        <f t="shared" si="2"/>
        <v>6</v>
      </c>
      <c r="D31" s="47">
        <f t="shared" si="3"/>
        <v>6</v>
      </c>
      <c r="O31" s="17"/>
      <c r="P31" s="17"/>
      <c r="Q31" s="17"/>
      <c r="R31" s="17"/>
      <c r="S31" s="17"/>
      <c r="T31" s="17"/>
    </row>
    <row r="32" spans="1:35" ht="15.75" thickBot="1">
      <c r="A32" s="17"/>
      <c r="B32" s="46" t="str">
        <f t="shared" si="1"/>
        <v>Gevarieerd programma</v>
      </c>
      <c r="C32" s="47">
        <f t="shared" si="2"/>
        <v>6</v>
      </c>
      <c r="D32" s="47">
        <f t="shared" si="3"/>
        <v>6</v>
      </c>
      <c r="O32" s="17"/>
      <c r="P32" s="17"/>
      <c r="Q32" s="17"/>
      <c r="R32" s="17"/>
      <c r="S32" s="17"/>
      <c r="T32" s="17"/>
    </row>
    <row r="33" spans="1:20" ht="15.75" thickBot="1">
      <c r="A33" s="17"/>
      <c r="B33" s="46" t="str">
        <f t="shared" si="1"/>
        <v>Voelbaar aanwezige fellowship</v>
      </c>
      <c r="C33" s="47">
        <f t="shared" si="2"/>
        <v>6</v>
      </c>
      <c r="D33" s="47">
        <f t="shared" si="3"/>
        <v>6</v>
      </c>
      <c r="O33" s="17"/>
      <c r="P33" s="17"/>
      <c r="Q33" s="17"/>
      <c r="R33" s="17"/>
      <c r="S33" s="17"/>
      <c r="T33" s="17"/>
    </row>
    <row r="34" spans="1:20" ht="15.75" thickBot="1">
      <c r="A34" s="17"/>
      <c r="B34" s="46" t="str">
        <f t="shared" si="1"/>
        <v>Goede attendance en betrokkenheid</v>
      </c>
      <c r="C34" s="47">
        <f t="shared" si="2"/>
        <v>6</v>
      </c>
      <c r="D34" s="47">
        <f t="shared" si="3"/>
        <v>6</v>
      </c>
      <c r="O34" s="17"/>
      <c r="P34" s="17"/>
      <c r="Q34" s="17"/>
      <c r="R34" s="17"/>
      <c r="S34" s="17"/>
      <c r="T34" s="17"/>
    </row>
    <row r="35" spans="1:20" ht="15.75" thickBot="1">
      <c r="A35" s="17"/>
      <c r="B35" s="46" t="str">
        <f t="shared" si="1"/>
        <v>Lokale en internationale projecten</v>
      </c>
      <c r="C35" s="47">
        <f t="shared" si="2"/>
        <v>6</v>
      </c>
      <c r="D35" s="47">
        <f t="shared" si="3"/>
        <v>6</v>
      </c>
      <c r="O35" s="17"/>
      <c r="P35" s="17"/>
      <c r="Q35" s="17"/>
      <c r="R35" s="17"/>
      <c r="S35" s="17"/>
      <c r="T35" s="17"/>
    </row>
    <row r="36" spans="1:20" ht="15.75" thickBot="1">
      <c r="A36" s="17"/>
      <c r="B36" s="46" t="str">
        <f t="shared" si="1"/>
        <v>Publiekgerichte fondswerving</v>
      </c>
      <c r="C36" s="47">
        <f t="shared" si="2"/>
        <v>6</v>
      </c>
      <c r="D36" s="47">
        <f t="shared" si="3"/>
        <v>6</v>
      </c>
      <c r="O36" s="17"/>
      <c r="P36" s="17"/>
      <c r="Q36" s="17"/>
      <c r="R36" s="17"/>
      <c r="S36" s="17"/>
      <c r="T36" s="17"/>
    </row>
    <row r="37" spans="1:20" ht="15.75" thickBot="1">
      <c r="A37" s="17"/>
      <c r="B37" s="46" t="str">
        <f t="shared" si="1"/>
        <v>Donatie aan Rotary Foundation</v>
      </c>
      <c r="C37" s="47">
        <f t="shared" si="2"/>
        <v>6</v>
      </c>
      <c r="D37" s="47">
        <f t="shared" si="3"/>
        <v>6</v>
      </c>
      <c r="O37" s="17"/>
      <c r="P37" s="17"/>
      <c r="Q37" s="17"/>
      <c r="R37" s="17"/>
      <c r="S37" s="17"/>
      <c r="T37" s="17"/>
    </row>
    <row r="38" spans="1:20" ht="15.75" thickBot="1">
      <c r="A38" s="17"/>
      <c r="B38" s="46" t="str">
        <f t="shared" si="1"/>
        <v>Op de kaart in maatschappelijke omgeving</v>
      </c>
      <c r="C38" s="47">
        <f t="shared" si="2"/>
        <v>6</v>
      </c>
      <c r="D38" s="47">
        <f t="shared" si="3"/>
        <v>6</v>
      </c>
      <c r="O38" s="17"/>
      <c r="P38" s="17"/>
      <c r="Q38" s="17"/>
      <c r="R38" s="17"/>
      <c r="S38" s="17"/>
      <c r="T38" s="17"/>
    </row>
    <row r="39" spans="1:20" ht="15.75" thickBot="1">
      <c r="A39" s="17"/>
      <c r="B39" s="46" t="str">
        <f t="shared" si="1"/>
        <v>Aandacht voor bestuurlijke continuïteit</v>
      </c>
      <c r="C39" s="47">
        <f t="shared" si="2"/>
        <v>6</v>
      </c>
      <c r="D39" s="47">
        <f t="shared" si="3"/>
        <v>6</v>
      </c>
      <c r="O39" s="17"/>
      <c r="P39" s="17"/>
      <c r="Q39" s="17"/>
      <c r="R39" s="17"/>
      <c r="S39" s="17"/>
      <c r="T39" s="17"/>
    </row>
    <row r="40" spans="1:20">
      <c r="A40" s="17"/>
      <c r="O40" s="17"/>
      <c r="P40" s="17"/>
      <c r="Q40" s="17"/>
      <c r="R40" s="17"/>
      <c r="S40" s="17"/>
      <c r="T40" s="17"/>
    </row>
    <row r="41" spans="1:20">
      <c r="A41" s="17"/>
      <c r="O41" s="17"/>
      <c r="P41" s="17"/>
      <c r="Q41" s="17"/>
      <c r="R41" s="17"/>
      <c r="S41" s="17"/>
      <c r="T41" s="17"/>
    </row>
    <row r="42" spans="1:20">
      <c r="A42" s="17"/>
      <c r="O42" s="17"/>
      <c r="P42" s="17"/>
      <c r="Q42" s="17"/>
      <c r="R42" s="17"/>
      <c r="S42" s="17"/>
      <c r="T42" s="17"/>
    </row>
    <row r="43" spans="1:20">
      <c r="A43" s="17"/>
      <c r="O43" s="17"/>
      <c r="P43" s="17"/>
      <c r="Q43" s="17"/>
      <c r="R43" s="17"/>
      <c r="S43" s="17"/>
      <c r="T43" s="17"/>
    </row>
    <row r="44" spans="1:20">
      <c r="A44" s="17"/>
      <c r="O44" s="17"/>
      <c r="P44" s="17"/>
      <c r="Q44" s="17"/>
      <c r="R44" s="17"/>
      <c r="S44" s="17"/>
      <c r="T44" s="17"/>
    </row>
    <row r="45" spans="1:20">
      <c r="A45" s="17"/>
      <c r="O45" s="17"/>
      <c r="P45" s="17"/>
      <c r="Q45" s="17"/>
      <c r="R45" s="17"/>
      <c r="S45" s="17"/>
      <c r="T45" s="17"/>
    </row>
    <row r="46" spans="1:20">
      <c r="A46" s="17"/>
      <c r="O46" s="17"/>
      <c r="P46" s="17"/>
      <c r="Q46" s="17"/>
      <c r="R46" s="17"/>
      <c r="S46" s="17"/>
      <c r="T46" s="17"/>
    </row>
    <row r="47" spans="1:20">
      <c r="A47" s="17"/>
      <c r="O47" s="17"/>
      <c r="P47" s="17"/>
      <c r="Q47" s="17"/>
      <c r="R47" s="17"/>
      <c r="S47" s="17"/>
      <c r="T47" s="17"/>
    </row>
    <row r="48" spans="1:20">
      <c r="A48" s="17"/>
      <c r="O48" s="17"/>
      <c r="P48" s="17"/>
      <c r="Q48" s="17"/>
      <c r="R48" s="17"/>
      <c r="S48" s="17"/>
      <c r="T48" s="17"/>
    </row>
    <row r="49" spans="1:20">
      <c r="A49" s="17"/>
      <c r="O49" s="17"/>
      <c r="P49" s="17"/>
      <c r="Q49" s="17"/>
      <c r="R49" s="17"/>
      <c r="S49" s="17"/>
      <c r="T49" s="17"/>
    </row>
    <row r="50" spans="1:20">
      <c r="A50" s="17"/>
      <c r="O50" s="17"/>
      <c r="P50" s="17"/>
      <c r="Q50" s="17"/>
      <c r="R50" s="17"/>
      <c r="S50" s="17"/>
      <c r="T50" s="17"/>
    </row>
    <row r="51" spans="1:20">
      <c r="A51" s="17"/>
      <c r="O51" s="17"/>
      <c r="P51" s="17"/>
      <c r="Q51" s="17"/>
      <c r="R51" s="17"/>
      <c r="S51" s="17"/>
      <c r="T51" s="17"/>
    </row>
    <row r="52" spans="1:20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>
      <c r="A69" s="17"/>
    </row>
    <row r="70" spans="1:20">
      <c r="A70" s="17"/>
    </row>
    <row r="71" spans="1:20">
      <c r="A71" s="17"/>
    </row>
    <row r="72" spans="1:20">
      <c r="A72" s="17"/>
    </row>
    <row r="73" spans="1:20">
      <c r="A73" s="17"/>
    </row>
    <row r="74" spans="1:20">
      <c r="A74" s="17"/>
    </row>
    <row r="75" spans="1:20">
      <c r="A75" s="17"/>
    </row>
    <row r="76" spans="1:20">
      <c r="A76" s="17"/>
    </row>
    <row r="77" spans="1:20">
      <c r="A77" s="17"/>
    </row>
    <row r="78" spans="1:20">
      <c r="A78" s="17"/>
    </row>
    <row r="79" spans="1:20">
      <c r="A79" s="17"/>
    </row>
    <row r="80" spans="1:20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</sheetData>
  <sheetProtection password="C5EA" sheet="1" objects="1" scenarios="1"/>
  <mergeCells count="15">
    <mergeCell ref="Q3:Q7"/>
    <mergeCell ref="S3:S7"/>
    <mergeCell ref="B20:B24"/>
    <mergeCell ref="I3:I7"/>
    <mergeCell ref="K3:K7"/>
    <mergeCell ref="L3:L7"/>
    <mergeCell ref="M3:M7"/>
    <mergeCell ref="N3:N7"/>
    <mergeCell ref="O3:O7"/>
    <mergeCell ref="B3:B7"/>
    <mergeCell ref="C3:C7"/>
    <mergeCell ref="D3:D7"/>
    <mergeCell ref="E3:E7"/>
    <mergeCell ref="F3:F7"/>
    <mergeCell ref="G3:G7"/>
  </mergeCells>
  <conditionalFormatting sqref="C8:G17">
    <cfRule type="expression" dxfId="2" priority="3">
      <formula>IF(C8&lt;&gt;"",1,0)</formula>
    </cfRule>
  </conditionalFormatting>
  <conditionalFormatting sqref="K8:O17">
    <cfRule type="expression" dxfId="1" priority="2">
      <formula>IF(K8&lt;&gt;"",1,0)</formula>
    </cfRule>
  </conditionalFormatting>
  <conditionalFormatting sqref="S8:S17">
    <cfRule type="expression" dxfId="0" priority="1">
      <formula>IF(S8&gt;1.1,1,0)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Handleiding</vt:lpstr>
      <vt:lpstr>invulblad</vt:lpstr>
      <vt:lpstr>INVULPAGE</vt:lpstr>
      <vt:lpstr>invulling</vt:lpstr>
      <vt:lpstr>RESULTS</vt:lpstr>
      <vt:lpstr>invulblad!Afdrukbereik</vt:lpstr>
      <vt:lpstr>RESULTS!Afdrukbereik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Tonny Grimberg</dc:creator>
  <cp:lastModifiedBy>Tonny Grimberg</cp:lastModifiedBy>
  <cp:lastPrinted>2016-02-14T16:16:13Z</cp:lastPrinted>
  <dcterms:created xsi:type="dcterms:W3CDTF">2015-08-16T10:04:05Z</dcterms:created>
  <dcterms:modified xsi:type="dcterms:W3CDTF">2016-02-14T16:16:36Z</dcterms:modified>
</cp:coreProperties>
</file>