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Users\Katleen\Rotary\"/>
    </mc:Choice>
  </mc:AlternateContent>
  <bookViews>
    <workbookView xWindow="0" yWindow="0" windowWidth="28800" windowHeight="12330"/>
  </bookViews>
  <sheets>
    <sheet name="Kalender" sheetId="5" r:id="rId1"/>
    <sheet name="Voorbij" sheetId="3" r:id="rId2"/>
    <sheet name="Aanwezig" sheetId="6" r:id="rId3"/>
  </sheets>
  <definedNames>
    <definedName name="_xlnm.Print_Area" localSheetId="0">Kalender!$A$1:$L$65</definedName>
  </definedNames>
  <calcPr calcId="162913"/>
</workbook>
</file>

<file path=xl/calcChain.xml><?xml version="1.0" encoding="utf-8"?>
<calcChain xmlns="http://schemas.openxmlformats.org/spreadsheetml/2006/main">
  <c r="E27" i="6" l="1"/>
  <c r="P36" i="5" s="1"/>
  <c r="M36" i="5"/>
  <c r="B27" i="6"/>
  <c r="C27" i="6"/>
  <c r="N36" i="5" s="1"/>
  <c r="D27" i="6"/>
  <c r="O36" i="5" s="1"/>
  <c r="C55" i="5" l="1"/>
  <c r="C56" i="5" s="1"/>
  <c r="C37" i="3" l="1"/>
  <c r="C57" i="5"/>
  <c r="C59" i="5" s="1"/>
  <c r="C61" i="5" s="1"/>
  <c r="C62" i="5" s="1"/>
  <c r="C63" i="5" s="1"/>
  <c r="C64" i="5" s="1"/>
  <c r="C65" i="5" s="1"/>
  <c r="C33" i="5"/>
  <c r="C35" i="5" s="1"/>
  <c r="C36" i="5" s="1"/>
  <c r="C37" i="5" s="1"/>
  <c r="C38" i="5" s="1"/>
  <c r="C39" i="5" s="1"/>
  <c r="C42" i="5" s="1"/>
  <c r="C44" i="5" s="1"/>
  <c r="C46" i="5" s="1"/>
  <c r="C47" i="5" s="1"/>
  <c r="C48" i="5" s="1"/>
  <c r="C51" i="5" s="1"/>
  <c r="C52" i="5" s="1"/>
  <c r="C5" i="5"/>
  <c r="C6" i="5" s="1"/>
  <c r="C8" i="5" s="1"/>
  <c r="C9" i="5" s="1"/>
  <c r="C11" i="5" s="1"/>
  <c r="C13" i="5" s="1"/>
  <c r="C14" i="5" s="1"/>
  <c r="C15" i="5" s="1"/>
  <c r="C16" i="5" s="1"/>
  <c r="C17" i="5" s="1"/>
  <c r="C19" i="5" s="1"/>
  <c r="C21" i="5" s="1"/>
  <c r="C23" i="5" s="1"/>
  <c r="C25" i="5" s="1"/>
  <c r="C28" i="5" s="1"/>
  <c r="C29" i="5" s="1"/>
  <c r="C31" i="5" s="1"/>
  <c r="C36" i="3" l="1"/>
  <c r="C6" i="3"/>
  <c r="C7" i="3" s="1"/>
  <c r="C9" i="3" s="1"/>
  <c r="C10" i="3" s="1"/>
  <c r="C12" i="3" s="1"/>
  <c r="C14" i="3" s="1"/>
  <c r="C15" i="3" s="1"/>
  <c r="C16" i="3" s="1"/>
  <c r="C17" i="3" s="1"/>
  <c r="C18" i="3" s="1"/>
  <c r="C20" i="3" s="1"/>
  <c r="C22" i="3" s="1"/>
  <c r="C24" i="3" s="1"/>
  <c r="C26" i="3" s="1"/>
  <c r="C29" i="3" s="1"/>
  <c r="C30" i="3" s="1"/>
  <c r="C32" i="3" s="1"/>
</calcChain>
</file>

<file path=xl/sharedStrings.xml><?xml version="1.0" encoding="utf-8"?>
<sst xmlns="http://schemas.openxmlformats.org/spreadsheetml/2006/main" count="752" uniqueCount="250">
  <si>
    <t>Dag</t>
  </si>
  <si>
    <t>Inloop</t>
  </si>
  <si>
    <t>Maaltijd</t>
  </si>
  <si>
    <t>Wie</t>
  </si>
  <si>
    <t>Wat</t>
  </si>
  <si>
    <t>Waar</t>
  </si>
  <si>
    <t>BE</t>
  </si>
  <si>
    <t>datum</t>
  </si>
  <si>
    <t>woensdag</t>
  </si>
  <si>
    <t>Bijzonderheden</t>
  </si>
  <si>
    <t>Notulist</t>
  </si>
  <si>
    <t>Programma</t>
  </si>
  <si>
    <t>19h00</t>
  </si>
  <si>
    <t>20h30</t>
  </si>
  <si>
    <t>19h30</t>
  </si>
  <si>
    <t>Week</t>
  </si>
  <si>
    <t>1e Halfjaar 2015-2016 (pilot project - tweewekelijkse vergadering - in oneven week)</t>
  </si>
  <si>
    <t>BE+NL</t>
  </si>
  <si>
    <t>NL ?</t>
  </si>
  <si>
    <t>2e Halfjaar 2015-2016 (na evaluatie pilot project)</t>
  </si>
  <si>
    <t>De Baeckermat</t>
  </si>
  <si>
    <t>vrijdag</t>
  </si>
  <si>
    <t>16h00</t>
  </si>
  <si>
    <t>Oesterparty</t>
  </si>
  <si>
    <t>BBQ</t>
  </si>
  <si>
    <t>Irene</t>
  </si>
  <si>
    <t>dinsdag</t>
  </si>
  <si>
    <t>17u45</t>
  </si>
  <si>
    <t>Rotary summer move</t>
  </si>
  <si>
    <t>Johan</t>
  </si>
  <si>
    <t>donderdag</t>
  </si>
  <si>
    <t>18u</t>
  </si>
  <si>
    <t>maandag</t>
  </si>
  <si>
    <t>18u30</t>
  </si>
  <si>
    <t>RC Terneuzen</t>
  </si>
  <si>
    <t>zondag</t>
  </si>
  <si>
    <t>Brunch</t>
  </si>
  <si>
    <t>Zelzate</t>
  </si>
  <si>
    <t>iedereen</t>
  </si>
  <si>
    <t>Mariëtte</t>
  </si>
  <si>
    <t>Vincent</t>
  </si>
  <si>
    <t>Esther</t>
  </si>
  <si>
    <t>Karine</t>
  </si>
  <si>
    <t>Hans</t>
  </si>
  <si>
    <t>Evelien</t>
  </si>
  <si>
    <t>An-Sofie</t>
  </si>
  <si>
    <t>Annet</t>
  </si>
  <si>
    <t>Katleen</t>
  </si>
  <si>
    <t>Erik V.</t>
  </si>
  <si>
    <t>Pol</t>
  </si>
  <si>
    <t>Andy</t>
  </si>
  <si>
    <t>Nandy</t>
  </si>
  <si>
    <t>Erik De B.</t>
  </si>
  <si>
    <t>Herbert</t>
  </si>
  <si>
    <t>Marie-Jeanne</t>
  </si>
  <si>
    <t>George</t>
  </si>
  <si>
    <t>Yolanda</t>
  </si>
  <si>
    <t>Eric J.</t>
  </si>
  <si>
    <t>geen meeting - zie dinsdag !</t>
  </si>
  <si>
    <t>Sas Van Gent</t>
  </si>
  <si>
    <t>Levensbericht/beroepspraatje</t>
  </si>
  <si>
    <t>Clubzaken 1 - opening nieuw jaar</t>
  </si>
  <si>
    <t>geen meeting - pilot</t>
  </si>
  <si>
    <t>Clubzaken 2</t>
  </si>
  <si>
    <t>9h00</t>
  </si>
  <si>
    <t>Clubzaken 3</t>
  </si>
  <si>
    <t>bestuur + comm.</t>
  </si>
  <si>
    <t>Regionaal bestuurscontact Regio 1 Terneuzen (facultatief)</t>
  </si>
  <si>
    <t>clubzaken 4</t>
  </si>
  <si>
    <t>18h15</t>
  </si>
  <si>
    <t>20h00</t>
  </si>
  <si>
    <t>Bezoek gouverneur</t>
  </si>
  <si>
    <t>clubzaken 6 - evaluatie pilot</t>
  </si>
  <si>
    <t>Clubzaken 7</t>
  </si>
  <si>
    <t>Clubzaken 8</t>
  </si>
  <si>
    <t xml:space="preserve">bestuur </t>
  </si>
  <si>
    <t>bestuurswissel - Karine</t>
  </si>
  <si>
    <t>nieuwe ledenavond (Schijf)</t>
  </si>
  <si>
    <t>zaterdag</t>
  </si>
  <si>
    <t>PETS (Karine) te Hoeven</t>
  </si>
  <si>
    <t>nieuwe ledenavond (Kapelle)</t>
  </si>
  <si>
    <t xml:space="preserve">nieuwe ledenavond </t>
  </si>
  <si>
    <t>Discon Neeltje Jans</t>
  </si>
  <si>
    <t>Internationale conferentie</t>
  </si>
  <si>
    <t>Seoul (Korea)</t>
  </si>
  <si>
    <t>28 tot 31 mei 2016</t>
  </si>
  <si>
    <t>Districtassembly</t>
  </si>
  <si>
    <t>Schijf</t>
  </si>
  <si>
    <t>Johan en Karine</t>
  </si>
  <si>
    <t>21h00</t>
  </si>
  <si>
    <t>17h00</t>
  </si>
  <si>
    <t>presentatie en verslag</t>
  </si>
  <si>
    <t>activiteit</t>
  </si>
  <si>
    <t>Gegidste wandeling WO I -Zelzate</t>
  </si>
  <si>
    <t>bezoek</t>
  </si>
  <si>
    <t>http://www.rotary.nl/westdorpezelzateeuregio/login/Notulen/2015-07-01-verslag-cluzaken/</t>
  </si>
  <si>
    <t>https://goo.gl/photos/ajYSEiwQz2xd9VqH9</t>
  </si>
  <si>
    <t>6 leden: Esther - Johan - Katleen - Pol - Karine - Vincent</t>
  </si>
  <si>
    <t>RC Oostburg (Breskens)</t>
  </si>
  <si>
    <t>RC Hulst (gidsen)</t>
  </si>
  <si>
    <t>bestuur + leden.</t>
  </si>
  <si>
    <t>verslag volgt</t>
  </si>
  <si>
    <t>https://goo.gl/photos/mP33ywVDTHC8uHGF6</t>
  </si>
  <si>
    <t>Sabine / Johan</t>
  </si>
  <si>
    <t>Herbert / Johan</t>
  </si>
  <si>
    <t>6 leden: Esther - Annelie - Katleen - Pol - Karine - Eric J</t>
  </si>
  <si>
    <t>Rotary summer move: Prins&amp;Dingemanse</t>
  </si>
  <si>
    <t>https://goo.gl/photos/3vq7DcU9RaAhva98A</t>
  </si>
  <si>
    <t>Eric R. (gast)</t>
  </si>
  <si>
    <t>Wachtebeke</t>
  </si>
  <si>
    <t>https://goo.gl/photos/hnQNqxeDLtugrVJRA</t>
  </si>
  <si>
    <t>17 leden - 25 gasten</t>
  </si>
  <si>
    <t xml:space="preserve">16 leden - 21 gasten van (Zeeuws)vlaamse clubs </t>
  </si>
  <si>
    <t>Gids ontving het eerste Rotary-hoedje als externe spreker</t>
  </si>
  <si>
    <t xml:space="preserve"> 4 leden: Pol - Karine Esther - Johan</t>
  </si>
  <si>
    <t>Vakantie/verslag</t>
  </si>
  <si>
    <t>Westkade 114  4551 LA Sas van Gent</t>
  </si>
  <si>
    <t>Museum Sas Van Gent - Eten Bottles</t>
  </si>
  <si>
    <t>Westdorpe - De Kirke</t>
  </si>
  <si>
    <t>http://www.rotary.nl/westdorpezelzateeuregio/</t>
  </si>
  <si>
    <t>Foto's Hans</t>
  </si>
  <si>
    <t>Kerstdiner</t>
  </si>
  <si>
    <t>Floraliën Gent (van 22/4 tot 01/05)</t>
  </si>
  <si>
    <t>Clubzaken 5 - bezoek gouverneur</t>
  </si>
  <si>
    <t>RC Oostburg</t>
  </si>
  <si>
    <t>17u30</t>
  </si>
  <si>
    <t>Lezing Volvo Ocean Race</t>
  </si>
  <si>
    <t>Mauritshof</t>
  </si>
  <si>
    <t>Designmuseum Gent</t>
  </si>
  <si>
    <t>Beroepspraatje Johan</t>
  </si>
  <si>
    <t>Spreker "ledenbehoud"</t>
  </si>
  <si>
    <t>Gent</t>
  </si>
  <si>
    <t>A Table (Axel)</t>
  </si>
  <si>
    <t>Westdorpe</t>
  </si>
  <si>
    <t>Vluchtelingenproblematiek</t>
  </si>
  <si>
    <t>Golden Tulip</t>
  </si>
  <si>
    <t>Hulst</t>
  </si>
  <si>
    <t>RC Hulst</t>
  </si>
  <si>
    <t>vervangen door donderdag 22/10</t>
  </si>
  <si>
    <t>Mercy Ships</t>
  </si>
  <si>
    <t>Kerstboompjes decoreren</t>
  </si>
  <si>
    <t>Spreker "De Vlier"</t>
  </si>
  <si>
    <t>Sailing Queen (BE)</t>
  </si>
  <si>
    <t xml:space="preserve">Vrijwilligeactiviteit </t>
  </si>
  <si>
    <t>Happy Family Together</t>
  </si>
  <si>
    <t>Erik Verdegem</t>
  </si>
  <si>
    <t>Commissie</t>
  </si>
  <si>
    <t>Judith</t>
  </si>
  <si>
    <t>voorbespreking brunch</t>
  </si>
  <si>
    <t>alleen voor Karine</t>
  </si>
  <si>
    <t>alle nieuwe leden</t>
  </si>
  <si>
    <t>09hOO</t>
  </si>
  <si>
    <t>Vrijwilligeactiviteit in kader van Brunch</t>
  </si>
  <si>
    <t>johan</t>
  </si>
  <si>
    <t>Mariette</t>
  </si>
  <si>
    <t>(optie) Job-coaching &amp; Vluchtelingenhulp</t>
  </si>
  <si>
    <t>Zelzate -Sint Jan Baptist</t>
  </si>
  <si>
    <t>Voorinschrijving via betaling</t>
  </si>
  <si>
    <t>open voor partners en geïnteresseerden</t>
  </si>
  <si>
    <t>Mogelijkheid diner met partners - vijfde woensdag</t>
  </si>
  <si>
    <t>Esther ipv Pol</t>
  </si>
  <si>
    <t>Design Museum Gent -Derby der lage landen</t>
  </si>
  <si>
    <t>Gent Korenlei Twee</t>
  </si>
  <si>
    <t>Cultuur</t>
  </si>
  <si>
    <t>Clubzaken 5 - bezoek assistent gouverneur</t>
  </si>
  <si>
    <t>Bezoek assisstent gouverneur</t>
  </si>
  <si>
    <t>Kerstdiner (namiddag Kerstbomen versieren Westdorpe school)</t>
  </si>
  <si>
    <t>à Table - Axel</t>
  </si>
  <si>
    <t>Evelien is contact voor School van Westdorpe</t>
  </si>
  <si>
    <t>https://goo.gl/photos/8xJbLCweBj4NYbTs5</t>
  </si>
  <si>
    <t>https://goo.gl/photos/FtjqFpNRcSiexpad9</t>
  </si>
  <si>
    <t>https://goo.gl/photos/KaoQSTw2KnLvLcmAA</t>
  </si>
  <si>
    <r>
      <t xml:space="preserve">in optie </t>
    </r>
    <r>
      <rPr>
        <b/>
        <sz val="11"/>
        <color rgb="FF0070C0"/>
        <rFont val="Calibri"/>
        <family val="2"/>
        <scheme val="minor"/>
      </rPr>
      <t>https://goo.gl/photos/EmEqXJ9Y21NyX3fa6</t>
    </r>
  </si>
  <si>
    <t>https://goo.gl/photos/1ErYZrDBaNpokKrx9</t>
  </si>
  <si>
    <t>06/O1/2016</t>
  </si>
  <si>
    <t>Nieuwjaarsborrel voor vrijwilligers</t>
  </si>
  <si>
    <t>Bottles next Door</t>
  </si>
  <si>
    <t>https://goo.gl/photos/zaKXir7HjUwvLXeG8</t>
  </si>
  <si>
    <t>https://goo.gl/photos/Je8mLoyqx7qgxDV97</t>
  </si>
  <si>
    <t>https://goo.gl/photos/Rm1sqJyyVrJzJEzo9</t>
  </si>
  <si>
    <t>https://goo.gl/photos/2oTmNoLvVCcRA1pc9</t>
  </si>
  <si>
    <t>Sailing Queen</t>
  </si>
  <si>
    <t>Commissies presenteren hun jaarplan</t>
  </si>
  <si>
    <t>https://goo.gl/photos/EeJLo5DBDkntjwcP6</t>
  </si>
  <si>
    <t>https://goo.gl/photos/Xcc3msfzjzGLN8yJ9</t>
  </si>
  <si>
    <t>https://goo.gl/photos/T3T7dB6t9CWoJ9nWA</t>
  </si>
  <si>
    <t>Fotoverslag of collage</t>
  </si>
  <si>
    <t>https://goo.gl/photos/HYwRn2pqcJv257BV8</t>
  </si>
  <si>
    <t>Spreker "Benefiet - Olivia Hendrickx Research Fund vzw"</t>
  </si>
  <si>
    <t xml:space="preserve">Marie-Jeanne samen met de familie Van Gool </t>
  </si>
  <si>
    <t>vrijwilligeactiviteit</t>
  </si>
  <si>
    <t>Naam</t>
  </si>
  <si>
    <t xml:space="preserve">Broekhoven, L.A.I. </t>
  </si>
  <si>
    <t xml:space="preserve">Bruijne, E. de </t>
  </si>
  <si>
    <t>nee</t>
  </si>
  <si>
    <t xml:space="preserve">Bruinenberg, H </t>
  </si>
  <si>
    <t xml:space="preserve">De Pauw, MJ </t>
  </si>
  <si>
    <t xml:space="preserve">Dedeckel, J.K.C.B. </t>
  </si>
  <si>
    <t xml:space="preserve">Gravemaker, J. </t>
  </si>
  <si>
    <t>Hamelink, A.G.</t>
  </si>
  <si>
    <t xml:space="preserve">Hendrikse, G.W.J.M. </t>
  </si>
  <si>
    <t xml:space="preserve">Huisstede, Y van </t>
  </si>
  <si>
    <t xml:space="preserve">Jacobs, E. </t>
  </si>
  <si>
    <t xml:space="preserve">Kuipers, M.A. </t>
  </si>
  <si>
    <t xml:space="preserve">Laroy, V. </t>
  </si>
  <si>
    <t xml:space="preserve">Meijers, E </t>
  </si>
  <si>
    <t xml:space="preserve">Moor, S. de </t>
  </si>
  <si>
    <t xml:space="preserve">Mooter, K.Y.J. van den </t>
  </si>
  <si>
    <t xml:space="preserve">Mulder, H. </t>
  </si>
  <si>
    <t xml:space="preserve">Neissen, I.J.G.P. </t>
  </si>
  <si>
    <t xml:space="preserve">Sijnesael, E </t>
  </si>
  <si>
    <t xml:space="preserve">Steene, A.S. van de </t>
  </si>
  <si>
    <t xml:space="preserve">Stoffels, A.M. </t>
  </si>
  <si>
    <t>Tavernier, K</t>
  </si>
  <si>
    <t xml:space="preserve">Verdegem, OYM </t>
  </si>
  <si>
    <t xml:space="preserve">Vijver, H.A.M. van de </t>
  </si>
  <si>
    <t xml:space="preserve">Zenner, A </t>
  </si>
  <si>
    <t>eten</t>
  </si>
  <si>
    <t>leden</t>
  </si>
  <si>
    <t>vergadering</t>
  </si>
  <si>
    <t>Lead aangemeld</t>
  </si>
  <si>
    <t>ingeschreven Eten</t>
  </si>
  <si>
    <t>Alleen Meeting</t>
  </si>
  <si>
    <t>Opmerking / met Gasten</t>
  </si>
  <si>
    <t>dag zelf per sms</t>
  </si>
  <si>
    <t>week per mail</t>
  </si>
  <si>
    <t>week per sms</t>
  </si>
  <si>
    <t>tijdelijk afwezig</t>
  </si>
  <si>
    <t>erelid-aanvraag</t>
  </si>
  <si>
    <t>what's app</t>
  </si>
  <si>
    <t>dag per mail</t>
  </si>
  <si>
    <t>Lead OK</t>
  </si>
  <si>
    <t>2 dagen vooraf</t>
  </si>
  <si>
    <t>10/02/2016 20u30</t>
  </si>
  <si>
    <t>10/02/2016 19u30</t>
  </si>
  <si>
    <t>melding vooraf</t>
  </si>
  <si>
    <t>Clubs bezoeken olv Commissie Internationaal</t>
  </si>
  <si>
    <t>zie Draaiboek van de Brunch</t>
  </si>
  <si>
    <t>evt. Parallelle bijeenkomst over Vluchtelingen met andere clubs</t>
  </si>
  <si>
    <t>Lead OK, alsnog laten excuseren</t>
  </si>
  <si>
    <t>Uitstap via Bank Delen</t>
  </si>
  <si>
    <t>geen vergadering</t>
  </si>
  <si>
    <t>14h00</t>
  </si>
  <si>
    <t>spreker : deurwaarder</t>
  </si>
  <si>
    <t>geen vergadering wegens Assembly</t>
  </si>
  <si>
    <t>Arnold de Gerechtsdeurwaarder</t>
  </si>
  <si>
    <t>??</t>
  </si>
  <si>
    <t>De Draad ?</t>
  </si>
  <si>
    <t>Vincent ?</t>
  </si>
  <si>
    <t>Presentantie "Uit de marge"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</si>
</sst>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9C000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164" fontId="0" fillId="0" borderId="0"/>
    <xf numFmtId="164" fontId="6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33" fillId="12" borderId="0" applyNumberFormat="0" applyBorder="0" applyAlignment="0" applyProtection="0"/>
  </cellStyleXfs>
  <cellXfs count="271">
    <xf numFmtId="164" fontId="0" fillId="0" borderId="0" xfId="0"/>
    <xf numFmtId="164" fontId="0" fillId="0" borderId="0" xfId="0" applyAlignment="1">
      <alignment horizontal="left"/>
    </xf>
    <xf numFmtId="164" fontId="0" fillId="0" borderId="0" xfId="0" applyFill="1" applyAlignment="1">
      <alignment horizontal="left"/>
    </xf>
    <xf numFmtId="164" fontId="2" fillId="0" borderId="0" xfId="0" applyFont="1" applyFill="1"/>
    <xf numFmtId="164" fontId="1" fillId="5" borderId="1" xfId="0" applyFont="1" applyFill="1" applyBorder="1"/>
    <xf numFmtId="164" fontId="3" fillId="5" borderId="1" xfId="0" applyFont="1" applyFill="1" applyBorder="1"/>
    <xf numFmtId="164" fontId="0" fillId="0" borderId="0" xfId="0" applyFill="1"/>
    <xf numFmtId="164" fontId="1" fillId="8" borderId="1" xfId="0" applyFont="1" applyFill="1" applyBorder="1"/>
    <xf numFmtId="164" fontId="3" fillId="8" borderId="1" xfId="0" applyFont="1" applyFill="1" applyBorder="1"/>
    <xf numFmtId="164" fontId="5" fillId="0" borderId="0" xfId="0" applyFont="1"/>
    <xf numFmtId="165" fontId="0" fillId="0" borderId="0" xfId="0" applyNumberFormat="1"/>
    <xf numFmtId="1" fontId="0" fillId="0" borderId="0" xfId="0" applyNumberFormat="1" applyAlignment="1"/>
    <xf numFmtId="164" fontId="10" fillId="2" borderId="2" xfId="0" applyFont="1" applyFill="1" applyBorder="1" applyAlignment="1">
      <alignment horizontal="left"/>
    </xf>
    <xf numFmtId="1" fontId="10" fillId="2" borderId="9" xfId="0" applyNumberFormat="1" applyFont="1" applyFill="1" applyBorder="1" applyAlignment="1"/>
    <xf numFmtId="165" fontId="10" fillId="2" borderId="9" xfId="0" applyNumberFormat="1" applyFont="1" applyFill="1" applyBorder="1" applyAlignment="1">
      <alignment horizontal="left"/>
    </xf>
    <xf numFmtId="164" fontId="10" fillId="2" borderId="3" xfId="0" applyFont="1" applyFill="1" applyBorder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49" fontId="10" fillId="2" borderId="10" xfId="0" applyNumberFormat="1" applyFont="1" applyFill="1" applyBorder="1" applyAlignment="1">
      <alignment horizontal="left"/>
    </xf>
    <xf numFmtId="164" fontId="10" fillId="2" borderId="4" xfId="0" applyFont="1" applyFill="1" applyBorder="1" applyAlignment="1">
      <alignment horizontal="left"/>
    </xf>
    <xf numFmtId="164" fontId="11" fillId="4" borderId="8" xfId="0" applyNumberFormat="1" applyFont="1" applyFill="1" applyBorder="1" applyAlignment="1">
      <alignment horizontal="left"/>
    </xf>
    <xf numFmtId="1" fontId="11" fillId="4" borderId="8" xfId="0" quotePrefix="1" applyNumberFormat="1" applyFont="1" applyFill="1" applyBorder="1" applyAlignment="1"/>
    <xf numFmtId="165" fontId="11" fillId="4" borderId="8" xfId="0" applyNumberFormat="1" applyFont="1" applyFill="1" applyBorder="1"/>
    <xf numFmtId="164" fontId="11" fillId="4" borderId="1" xfId="0" applyFont="1" applyFill="1" applyBorder="1"/>
    <xf numFmtId="164" fontId="11" fillId="4" borderId="8" xfId="0" applyFont="1" applyFill="1" applyBorder="1"/>
    <xf numFmtId="164" fontId="11" fillId="4" borderId="8" xfId="0" applyFont="1" applyFill="1" applyBorder="1" applyAlignment="1">
      <alignment horizontal="left"/>
    </xf>
    <xf numFmtId="164" fontId="12" fillId="4" borderId="8" xfId="1" applyFont="1" applyFill="1" applyBorder="1"/>
    <xf numFmtId="164" fontId="11" fillId="7" borderId="8" xfId="0" applyNumberFormat="1" applyFont="1" applyFill="1" applyBorder="1" applyAlignment="1">
      <alignment horizontal="left"/>
    </xf>
    <xf numFmtId="1" fontId="11" fillId="7" borderId="8" xfId="0" quotePrefix="1" applyNumberFormat="1" applyFont="1" applyFill="1" applyBorder="1" applyAlignment="1"/>
    <xf numFmtId="165" fontId="11" fillId="7" borderId="8" xfId="0" applyNumberFormat="1" applyFont="1" applyFill="1" applyBorder="1"/>
    <xf numFmtId="164" fontId="11" fillId="7" borderId="1" xfId="0" applyFont="1" applyFill="1" applyBorder="1"/>
    <xf numFmtId="164" fontId="11" fillId="7" borderId="8" xfId="0" applyFont="1" applyFill="1" applyBorder="1"/>
    <xf numFmtId="164" fontId="11" fillId="0" borderId="8" xfId="0" applyFont="1" applyFill="1" applyBorder="1" applyAlignment="1">
      <alignment horizontal="left"/>
    </xf>
    <xf numFmtId="164" fontId="11" fillId="0" borderId="8" xfId="0" applyFont="1" applyFill="1" applyBorder="1"/>
    <xf numFmtId="164" fontId="11" fillId="3" borderId="8" xfId="0" applyFont="1" applyFill="1" applyBorder="1"/>
    <xf numFmtId="164" fontId="13" fillId="5" borderId="8" xfId="0" applyNumberFormat="1" applyFont="1" applyFill="1" applyBorder="1" applyAlignment="1">
      <alignment horizontal="left"/>
    </xf>
    <xf numFmtId="1" fontId="13" fillId="5" borderId="8" xfId="0" quotePrefix="1" applyNumberFormat="1" applyFont="1" applyFill="1" applyBorder="1" applyAlignment="1"/>
    <xf numFmtId="165" fontId="13" fillId="5" borderId="8" xfId="0" applyNumberFormat="1" applyFont="1" applyFill="1" applyBorder="1"/>
    <xf numFmtId="164" fontId="13" fillId="5" borderId="1" xfId="0" applyFont="1" applyFill="1" applyBorder="1"/>
    <xf numFmtId="164" fontId="13" fillId="5" borderId="8" xfId="0" applyFont="1" applyFill="1" applyBorder="1"/>
    <xf numFmtId="164" fontId="13" fillId="5" borderId="1" xfId="0" applyFont="1" applyFill="1" applyBorder="1" applyAlignment="1">
      <alignment horizontal="left"/>
    </xf>
    <xf numFmtId="164" fontId="12" fillId="5" borderId="1" xfId="1" applyFont="1" applyFill="1" applyBorder="1"/>
    <xf numFmtId="165" fontId="11" fillId="7" borderId="1" xfId="0" applyNumberFormat="1" applyFont="1" applyFill="1" applyBorder="1"/>
    <xf numFmtId="164" fontId="11" fillId="0" borderId="1" xfId="0" applyFont="1" applyFill="1" applyBorder="1" applyAlignment="1">
      <alignment horizontal="left"/>
    </xf>
    <xf numFmtId="164" fontId="11" fillId="0" borderId="1" xfId="0" applyFont="1" applyFill="1" applyBorder="1"/>
    <xf numFmtId="164" fontId="11" fillId="3" borderId="1" xfId="0" applyFont="1" applyFill="1" applyBorder="1"/>
    <xf numFmtId="164" fontId="11" fillId="6" borderId="8" xfId="0" applyNumberFormat="1" applyFont="1" applyFill="1" applyBorder="1" applyAlignment="1">
      <alignment horizontal="left"/>
    </xf>
    <xf numFmtId="1" fontId="11" fillId="6" borderId="8" xfId="0" quotePrefix="1" applyNumberFormat="1" applyFont="1" applyFill="1" applyBorder="1" applyAlignment="1"/>
    <xf numFmtId="165" fontId="11" fillId="6" borderId="1" xfId="0" applyNumberFormat="1" applyFont="1" applyFill="1" applyBorder="1"/>
    <xf numFmtId="164" fontId="11" fillId="6" borderId="1" xfId="0" applyFont="1" applyFill="1" applyBorder="1"/>
    <xf numFmtId="164" fontId="11" fillId="6" borderId="8" xfId="0" applyFont="1" applyFill="1" applyBorder="1"/>
    <xf numFmtId="164" fontId="11" fillId="6" borderId="1" xfId="0" applyFont="1" applyFill="1" applyBorder="1" applyAlignment="1">
      <alignment horizontal="left"/>
    </xf>
    <xf numFmtId="164" fontId="11" fillId="7" borderId="1" xfId="0" applyFont="1" applyFill="1" applyBorder="1" applyAlignment="1">
      <alignment horizontal="left"/>
    </xf>
    <xf numFmtId="164" fontId="12" fillId="6" borderId="1" xfId="1" applyFont="1" applyFill="1" applyBorder="1"/>
    <xf numFmtId="164" fontId="11" fillId="5" borderId="8" xfId="0" applyNumberFormat="1" applyFont="1" applyFill="1" applyBorder="1" applyAlignment="1">
      <alignment horizontal="left"/>
    </xf>
    <xf numFmtId="1" fontId="11" fillId="5" borderId="8" xfId="0" quotePrefix="1" applyNumberFormat="1" applyFont="1" applyFill="1" applyBorder="1" applyAlignment="1"/>
    <xf numFmtId="165" fontId="11" fillId="5" borderId="1" xfId="0" applyNumberFormat="1" applyFont="1" applyFill="1" applyBorder="1"/>
    <xf numFmtId="164" fontId="11" fillId="5" borderId="1" xfId="0" applyFont="1" applyFill="1" applyBorder="1"/>
    <xf numFmtId="164" fontId="11" fillId="5" borderId="8" xfId="0" applyFont="1" applyFill="1" applyBorder="1"/>
    <xf numFmtId="164" fontId="11" fillId="5" borderId="1" xfId="0" applyFont="1" applyFill="1" applyBorder="1" applyAlignment="1">
      <alignment horizontal="left"/>
    </xf>
    <xf numFmtId="164" fontId="11" fillId="6" borderId="0" xfId="0" applyFont="1" applyFill="1" applyBorder="1" applyAlignment="1">
      <alignment horizontal="left"/>
    </xf>
    <xf numFmtId="164" fontId="11" fillId="0" borderId="0" xfId="0" applyFont="1" applyFill="1" applyAlignment="1">
      <alignment horizontal="left"/>
    </xf>
    <xf numFmtId="164" fontId="11" fillId="8" borderId="8" xfId="0" applyNumberFormat="1" applyFont="1" applyFill="1" applyBorder="1" applyAlignment="1">
      <alignment horizontal="left"/>
    </xf>
    <xf numFmtId="1" fontId="11" fillId="8" borderId="8" xfId="0" quotePrefix="1" applyNumberFormat="1" applyFont="1" applyFill="1" applyBorder="1" applyAlignment="1"/>
    <xf numFmtId="165" fontId="11" fillId="8" borderId="1" xfId="0" applyNumberFormat="1" applyFont="1" applyFill="1" applyBorder="1"/>
    <xf numFmtId="164" fontId="11" fillId="8" borderId="1" xfId="0" applyFont="1" applyFill="1" applyBorder="1"/>
    <xf numFmtId="164" fontId="11" fillId="8" borderId="8" xfId="0" applyFont="1" applyFill="1" applyBorder="1"/>
    <xf numFmtId="164" fontId="11" fillId="8" borderId="1" xfId="0" applyFont="1" applyFill="1" applyBorder="1" applyAlignment="1">
      <alignment horizontal="left"/>
    </xf>
    <xf numFmtId="164" fontId="12" fillId="8" borderId="1" xfId="1" applyFont="1" applyFill="1" applyBorder="1"/>
    <xf numFmtId="164" fontId="14" fillId="5" borderId="1" xfId="0" applyFont="1" applyFill="1" applyBorder="1" applyAlignment="1">
      <alignment horizontal="left"/>
    </xf>
    <xf numFmtId="164" fontId="11" fillId="5" borderId="1" xfId="0" applyFont="1" applyFill="1" applyBorder="1" applyAlignment="1">
      <alignment wrapText="1"/>
    </xf>
    <xf numFmtId="164" fontId="14" fillId="8" borderId="1" xfId="0" applyFont="1" applyFill="1" applyBorder="1" applyAlignment="1">
      <alignment horizontal="left"/>
    </xf>
    <xf numFmtId="164" fontId="15" fillId="7" borderId="8" xfId="0" applyNumberFormat="1" applyFont="1" applyFill="1" applyBorder="1" applyAlignment="1">
      <alignment horizontal="left"/>
    </xf>
    <xf numFmtId="1" fontId="15" fillId="7" borderId="8" xfId="0" quotePrefix="1" applyNumberFormat="1" applyFont="1" applyFill="1" applyBorder="1" applyAlignment="1"/>
    <xf numFmtId="165" fontId="15" fillId="7" borderId="1" xfId="0" applyNumberFormat="1" applyFont="1" applyFill="1" applyBorder="1"/>
    <xf numFmtId="164" fontId="15" fillId="7" borderId="1" xfId="0" applyFont="1" applyFill="1" applyBorder="1"/>
    <xf numFmtId="164" fontId="15" fillId="7" borderId="8" xfId="0" applyFont="1" applyFill="1" applyBorder="1"/>
    <xf numFmtId="164" fontId="16" fillId="7" borderId="1" xfId="0" applyFont="1" applyFill="1" applyBorder="1" applyAlignment="1">
      <alignment horizontal="left"/>
    </xf>
    <xf numFmtId="164" fontId="14" fillId="5" borderId="1" xfId="0" applyFont="1" applyFill="1" applyBorder="1"/>
    <xf numFmtId="164" fontId="15" fillId="0" borderId="8" xfId="0" applyNumberFormat="1" applyFont="1" applyFill="1" applyBorder="1" applyAlignment="1">
      <alignment horizontal="left"/>
    </xf>
    <xf numFmtId="1" fontId="15" fillId="0" borderId="8" xfId="0" quotePrefix="1" applyNumberFormat="1" applyFont="1" applyFill="1" applyBorder="1" applyAlignment="1"/>
    <xf numFmtId="165" fontId="15" fillId="0" borderId="1" xfId="0" applyNumberFormat="1" applyFont="1" applyFill="1" applyBorder="1"/>
    <xf numFmtId="164" fontId="15" fillId="0" borderId="1" xfId="0" applyFont="1" applyFill="1" applyBorder="1"/>
    <xf numFmtId="164" fontId="15" fillId="0" borderId="8" xfId="0" applyFont="1" applyFill="1" applyBorder="1"/>
    <xf numFmtId="164" fontId="16" fillId="0" borderId="1" xfId="0" applyFont="1" applyFill="1" applyBorder="1" applyAlignment="1">
      <alignment horizontal="left"/>
    </xf>
    <xf numFmtId="164" fontId="16" fillId="0" borderId="1" xfId="0" applyFont="1" applyFill="1" applyBorder="1"/>
    <xf numFmtId="165" fontId="15" fillId="0" borderId="8" xfId="0" applyNumberFormat="1" applyFont="1" applyFill="1" applyBorder="1"/>
    <xf numFmtId="164" fontId="15" fillId="0" borderId="1" xfId="0" applyFont="1" applyFill="1" applyBorder="1" applyAlignment="1">
      <alignment horizontal="left"/>
    </xf>
    <xf numFmtId="165" fontId="11" fillId="5" borderId="8" xfId="0" applyNumberFormat="1" applyFont="1" applyFill="1" applyBorder="1"/>
    <xf numFmtId="165" fontId="15" fillId="7" borderId="8" xfId="0" applyNumberFormat="1" applyFont="1" applyFill="1" applyBorder="1"/>
    <xf numFmtId="165" fontId="11" fillId="8" borderId="8" xfId="0" applyNumberFormat="1" applyFont="1" applyFill="1" applyBorder="1"/>
    <xf numFmtId="164" fontId="13" fillId="8" borderId="1" xfId="0" applyFont="1" applyFill="1" applyBorder="1"/>
    <xf numFmtId="164" fontId="13" fillId="8" borderId="8" xfId="0" applyFont="1" applyFill="1" applyBorder="1"/>
    <xf numFmtId="164" fontId="14" fillId="8" borderId="1" xfId="0" applyFont="1" applyFill="1" applyBorder="1"/>
    <xf numFmtId="164" fontId="17" fillId="0" borderId="1" xfId="0" applyFont="1" applyFill="1" applyBorder="1"/>
    <xf numFmtId="164" fontId="17" fillId="0" borderId="8" xfId="0" applyFont="1" applyFill="1" applyBorder="1"/>
    <xf numFmtId="164" fontId="11" fillId="3" borderId="1" xfId="0" applyNumberFormat="1" applyFont="1" applyFill="1" applyBorder="1" applyAlignment="1">
      <alignment horizontal="left"/>
    </xf>
    <xf numFmtId="1" fontId="11" fillId="3" borderId="1" xfId="0" quotePrefix="1" applyNumberFormat="1" applyFont="1" applyFill="1" applyBorder="1" applyAlignment="1"/>
    <xf numFmtId="165" fontId="11" fillId="3" borderId="1" xfId="0" applyNumberFormat="1" applyFont="1" applyFill="1" applyBorder="1"/>
    <xf numFmtId="164" fontId="14" fillId="0" borderId="1" xfId="0" applyFont="1" applyFill="1" applyBorder="1" applyAlignment="1">
      <alignment horizontal="left"/>
    </xf>
    <xf numFmtId="164" fontId="14" fillId="0" borderId="1" xfId="0" applyFont="1" applyFill="1" applyBorder="1"/>
    <xf numFmtId="1" fontId="11" fillId="3" borderId="1" xfId="0" applyNumberFormat="1" applyFont="1" applyFill="1" applyBorder="1" applyAlignment="1"/>
    <xf numFmtId="164" fontId="23" fillId="5" borderId="1" xfId="0" applyFont="1" applyFill="1" applyBorder="1" applyAlignment="1">
      <alignment wrapText="1"/>
    </xf>
    <xf numFmtId="1" fontId="23" fillId="3" borderId="1" xfId="0" quotePrefix="1" applyNumberFormat="1" applyFont="1" applyFill="1" applyBorder="1" applyAlignment="1"/>
    <xf numFmtId="164" fontId="22" fillId="2" borderId="2" xfId="0" applyFont="1" applyFill="1" applyBorder="1" applyAlignment="1"/>
    <xf numFmtId="164" fontId="22" fillId="2" borderId="9" xfId="0" applyFont="1" applyFill="1" applyBorder="1" applyAlignment="1"/>
    <xf numFmtId="164" fontId="22" fillId="2" borderId="3" xfId="0" applyFont="1" applyFill="1" applyBorder="1" applyAlignment="1"/>
    <xf numFmtId="49" fontId="22" fillId="2" borderId="3" xfId="0" applyNumberFormat="1" applyFont="1" applyFill="1" applyBorder="1" applyAlignment="1"/>
    <xf numFmtId="49" fontId="22" fillId="2" borderId="10" xfId="0" applyNumberFormat="1" applyFont="1" applyFill="1" applyBorder="1" applyAlignment="1"/>
    <xf numFmtId="164" fontId="22" fillId="2" borderId="4" xfId="0" applyFont="1" applyFill="1" applyBorder="1" applyAlignment="1"/>
    <xf numFmtId="164" fontId="23" fillId="0" borderId="0" xfId="0" applyFont="1" applyAlignment="1"/>
    <xf numFmtId="164" fontId="23" fillId="7" borderId="8" xfId="0" applyNumberFormat="1" applyFont="1" applyFill="1" applyBorder="1" applyAlignment="1"/>
    <xf numFmtId="1" fontId="23" fillId="7" borderId="8" xfId="0" quotePrefix="1" applyNumberFormat="1" applyFont="1" applyFill="1" applyBorder="1" applyAlignment="1"/>
    <xf numFmtId="14" fontId="23" fillId="7" borderId="8" xfId="0" applyNumberFormat="1" applyFont="1" applyFill="1" applyBorder="1" applyAlignment="1"/>
    <xf numFmtId="164" fontId="23" fillId="7" borderId="1" xfId="0" applyFont="1" applyFill="1" applyBorder="1" applyAlignment="1"/>
    <xf numFmtId="164" fontId="23" fillId="7" borderId="8" xfId="0" applyFont="1" applyFill="1" applyBorder="1" applyAlignment="1"/>
    <xf numFmtId="164" fontId="23" fillId="0" borderId="8" xfId="0" applyFont="1" applyFill="1" applyBorder="1" applyAlignment="1"/>
    <xf numFmtId="164" fontId="23" fillId="3" borderId="8" xfId="0" applyFont="1" applyFill="1" applyBorder="1" applyAlignment="1"/>
    <xf numFmtId="164" fontId="23" fillId="4" borderId="8" xfId="0" applyNumberFormat="1" applyFont="1" applyFill="1" applyBorder="1" applyAlignment="1"/>
    <xf numFmtId="1" fontId="23" fillId="4" borderId="8" xfId="0" quotePrefix="1" applyNumberFormat="1" applyFont="1" applyFill="1" applyBorder="1" applyAlignment="1"/>
    <xf numFmtId="14" fontId="23" fillId="4" borderId="8" xfId="0" applyNumberFormat="1" applyFont="1" applyFill="1" applyBorder="1" applyAlignment="1"/>
    <xf numFmtId="164" fontId="23" fillId="4" borderId="1" xfId="0" applyFont="1" applyFill="1" applyBorder="1" applyAlignment="1"/>
    <xf numFmtId="164" fontId="23" fillId="4" borderId="8" xfId="0" applyFont="1" applyFill="1" applyBorder="1" applyAlignment="1"/>
    <xf numFmtId="164" fontId="29" fillId="4" borderId="8" xfId="1" applyFont="1" applyFill="1" applyBorder="1" applyAlignment="1"/>
    <xf numFmtId="164" fontId="24" fillId="5" borderId="8" xfId="0" applyNumberFormat="1" applyFont="1" applyFill="1" applyBorder="1" applyAlignment="1"/>
    <xf numFmtId="1" fontId="24" fillId="5" borderId="8" xfId="0" quotePrefix="1" applyNumberFormat="1" applyFont="1" applyFill="1" applyBorder="1" applyAlignment="1"/>
    <xf numFmtId="14" fontId="24" fillId="5" borderId="8" xfId="0" applyNumberFormat="1" applyFont="1" applyFill="1" applyBorder="1" applyAlignment="1"/>
    <xf numFmtId="164" fontId="24" fillId="5" borderId="1" xfId="0" applyFont="1" applyFill="1" applyBorder="1" applyAlignment="1"/>
    <xf numFmtId="164" fontId="24" fillId="5" borderId="8" xfId="0" applyFont="1" applyFill="1" applyBorder="1" applyAlignment="1"/>
    <xf numFmtId="164" fontId="29" fillId="5" borderId="1" xfId="1" applyFont="1" applyFill="1" applyBorder="1" applyAlignment="1"/>
    <xf numFmtId="164" fontId="24" fillId="0" borderId="0" xfId="0" applyFont="1" applyAlignment="1"/>
    <xf numFmtId="14" fontId="23" fillId="7" borderId="1" xfId="0" applyNumberFormat="1" applyFont="1" applyFill="1" applyBorder="1" applyAlignment="1"/>
    <xf numFmtId="164" fontId="23" fillId="0" borderId="1" xfId="0" applyFont="1" applyFill="1" applyBorder="1" applyAlignment="1"/>
    <xf numFmtId="164" fontId="23" fillId="3" borderId="1" xfId="0" applyFont="1" applyFill="1" applyBorder="1" applyAlignment="1"/>
    <xf numFmtId="164" fontId="23" fillId="6" borderId="8" xfId="0" applyNumberFormat="1" applyFont="1" applyFill="1" applyBorder="1" applyAlignment="1"/>
    <xf numFmtId="1" fontId="23" fillId="6" borderId="8" xfId="0" quotePrefix="1" applyNumberFormat="1" applyFont="1" applyFill="1" applyBorder="1" applyAlignment="1"/>
    <xf numFmtId="14" fontId="23" fillId="6" borderId="1" xfId="0" applyNumberFormat="1" applyFont="1" applyFill="1" applyBorder="1" applyAlignment="1"/>
    <xf numFmtId="164" fontId="23" fillId="6" borderId="1" xfId="0" applyFont="1" applyFill="1" applyBorder="1" applyAlignment="1"/>
    <xf numFmtId="164" fontId="23" fillId="6" borderId="8" xfId="0" applyFont="1" applyFill="1" applyBorder="1" applyAlignment="1"/>
    <xf numFmtId="164" fontId="23" fillId="0" borderId="0" xfId="0" applyFont="1" applyFill="1" applyAlignment="1"/>
    <xf numFmtId="164" fontId="29" fillId="6" borderId="1" xfId="1" applyFont="1" applyFill="1" applyBorder="1" applyAlignment="1"/>
    <xf numFmtId="164" fontId="23" fillId="5" borderId="8" xfId="0" applyNumberFormat="1" applyFont="1" applyFill="1" applyBorder="1" applyAlignment="1"/>
    <xf numFmtId="1" fontId="23" fillId="5" borderId="8" xfId="0" quotePrefix="1" applyNumberFormat="1" applyFont="1" applyFill="1" applyBorder="1" applyAlignment="1"/>
    <xf numFmtId="14" fontId="23" fillId="5" borderId="1" xfId="0" applyNumberFormat="1" applyFont="1" applyFill="1" applyBorder="1" applyAlignment="1"/>
    <xf numFmtId="164" fontId="23" fillId="5" borderId="1" xfId="0" applyFont="1" applyFill="1" applyBorder="1" applyAlignment="1"/>
    <xf numFmtId="164" fontId="23" fillId="5" borderId="8" xfId="0" applyFont="1" applyFill="1" applyBorder="1" applyAlignment="1"/>
    <xf numFmtId="164" fontId="23" fillId="8" borderId="8" xfId="0" applyNumberFormat="1" applyFont="1" applyFill="1" applyBorder="1" applyAlignment="1"/>
    <xf numFmtId="1" fontId="23" fillId="8" borderId="8" xfId="0" quotePrefix="1" applyNumberFormat="1" applyFont="1" applyFill="1" applyBorder="1" applyAlignment="1"/>
    <xf numFmtId="14" fontId="23" fillId="8" borderId="1" xfId="0" applyNumberFormat="1" applyFont="1" applyFill="1" applyBorder="1" applyAlignment="1"/>
    <xf numFmtId="164" fontId="23" fillId="8" borderId="1" xfId="0" applyFont="1" applyFill="1" applyBorder="1" applyAlignment="1"/>
    <xf numFmtId="164" fontId="23" fillId="8" borderId="8" xfId="0" applyFont="1" applyFill="1" applyBorder="1" applyAlignment="1"/>
    <xf numFmtId="164" fontId="29" fillId="8" borderId="1" xfId="1" applyFont="1" applyFill="1" applyBorder="1" applyAlignment="1"/>
    <xf numFmtId="164" fontId="25" fillId="5" borderId="1" xfId="0" applyFont="1" applyFill="1" applyBorder="1" applyAlignment="1"/>
    <xf numFmtId="164" fontId="25" fillId="8" borderId="1" xfId="0" applyFont="1" applyFill="1" applyBorder="1" applyAlignment="1"/>
    <xf numFmtId="164" fontId="26" fillId="7" borderId="8" xfId="0" applyNumberFormat="1" applyFont="1" applyFill="1" applyBorder="1" applyAlignment="1"/>
    <xf numFmtId="1" fontId="26" fillId="7" borderId="8" xfId="0" quotePrefix="1" applyNumberFormat="1" applyFont="1" applyFill="1" applyBorder="1" applyAlignment="1"/>
    <xf numFmtId="14" fontId="26" fillId="7" borderId="1" xfId="0" applyNumberFormat="1" applyFont="1" applyFill="1" applyBorder="1" applyAlignment="1"/>
    <xf numFmtId="164" fontId="26" fillId="7" borderId="1" xfId="0" applyFont="1" applyFill="1" applyBorder="1" applyAlignment="1"/>
    <xf numFmtId="164" fontId="26" fillId="7" borderId="8" xfId="0" applyFont="1" applyFill="1" applyBorder="1" applyAlignment="1"/>
    <xf numFmtId="164" fontId="27" fillId="7" borderId="1" xfId="0" applyFont="1" applyFill="1" applyBorder="1" applyAlignment="1"/>
    <xf numFmtId="164" fontId="26" fillId="0" borderId="8" xfId="0" applyNumberFormat="1" applyFont="1" applyFill="1" applyBorder="1" applyAlignment="1"/>
    <xf numFmtId="1" fontId="26" fillId="0" borderId="8" xfId="0" quotePrefix="1" applyNumberFormat="1" applyFont="1" applyFill="1" applyBorder="1" applyAlignment="1"/>
    <xf numFmtId="14" fontId="26" fillId="0" borderId="1" xfId="0" applyNumberFormat="1" applyFont="1" applyFill="1" applyBorder="1" applyAlignment="1"/>
    <xf numFmtId="164" fontId="26" fillId="0" borderId="1" xfId="0" applyFont="1" applyFill="1" applyBorder="1" applyAlignment="1"/>
    <xf numFmtId="164" fontId="26" fillId="0" borderId="8" xfId="0" applyFont="1" applyFill="1" applyBorder="1" applyAlignment="1"/>
    <xf numFmtId="164" fontId="27" fillId="0" borderId="1" xfId="0" applyFont="1" applyFill="1" applyBorder="1" applyAlignment="1"/>
    <xf numFmtId="14" fontId="26" fillId="0" borderId="8" xfId="0" applyNumberFormat="1" applyFont="1" applyFill="1" applyBorder="1" applyAlignment="1"/>
    <xf numFmtId="14" fontId="23" fillId="5" borderId="8" xfId="0" applyNumberFormat="1" applyFont="1" applyFill="1" applyBorder="1" applyAlignment="1"/>
    <xf numFmtId="14" fontId="26" fillId="7" borderId="8" xfId="0" applyNumberFormat="1" applyFont="1" applyFill="1" applyBorder="1" applyAlignment="1"/>
    <xf numFmtId="14" fontId="23" fillId="8" borderId="8" xfId="0" applyNumberFormat="1" applyFont="1" applyFill="1" applyBorder="1" applyAlignment="1"/>
    <xf numFmtId="164" fontId="24" fillId="8" borderId="1" xfId="0" applyFont="1" applyFill="1" applyBorder="1" applyAlignment="1"/>
    <xf numFmtId="164" fontId="24" fillId="8" borderId="8" xfId="0" applyFont="1" applyFill="1" applyBorder="1" applyAlignment="1"/>
    <xf numFmtId="164" fontId="28" fillId="0" borderId="1" xfId="0" applyFont="1" applyFill="1" applyBorder="1" applyAlignment="1"/>
    <xf numFmtId="164" fontId="28" fillId="0" borderId="8" xfId="0" applyFont="1" applyFill="1" applyBorder="1" applyAlignment="1"/>
    <xf numFmtId="164" fontId="23" fillId="3" borderId="1" xfId="0" applyNumberFormat="1" applyFont="1" applyFill="1" applyBorder="1" applyAlignment="1"/>
    <xf numFmtId="165" fontId="23" fillId="3" borderId="1" xfId="0" applyNumberFormat="1" applyFont="1" applyFill="1" applyBorder="1" applyAlignment="1"/>
    <xf numFmtId="164" fontId="25" fillId="0" borderId="1" xfId="0" applyFont="1" applyFill="1" applyBorder="1" applyAlignment="1"/>
    <xf numFmtId="164" fontId="24" fillId="4" borderId="8" xfId="0" applyFont="1" applyFill="1" applyBorder="1" applyAlignment="1"/>
    <xf numFmtId="164" fontId="24" fillId="6" borderId="1" xfId="0" applyFont="1" applyFill="1" applyBorder="1" applyAlignment="1"/>
    <xf numFmtId="164" fontId="24" fillId="6" borderId="0" xfId="0" applyFont="1" applyFill="1" applyBorder="1" applyAlignment="1"/>
    <xf numFmtId="164" fontId="27" fillId="5" borderId="1" xfId="0" applyFont="1" applyFill="1" applyBorder="1" applyAlignment="1"/>
    <xf numFmtId="164" fontId="30" fillId="5" borderId="1" xfId="0" applyFont="1" applyFill="1" applyBorder="1" applyAlignment="1"/>
    <xf numFmtId="164" fontId="31" fillId="0" borderId="1" xfId="0" applyFont="1" applyFill="1" applyBorder="1" applyAlignment="1"/>
    <xf numFmtId="164" fontId="6" fillId="8" borderId="1" xfId="1" applyFill="1" applyBorder="1" applyAlignment="1"/>
    <xf numFmtId="164" fontId="6" fillId="3" borderId="1" xfId="1" applyFill="1" applyBorder="1" applyAlignment="1"/>
    <xf numFmtId="164" fontId="6" fillId="5" borderId="1" xfId="1" applyFill="1" applyBorder="1" applyAlignment="1"/>
    <xf numFmtId="164" fontId="30" fillId="7" borderId="1" xfId="0" applyFont="1" applyFill="1" applyBorder="1" applyAlignment="1"/>
    <xf numFmtId="164" fontId="25" fillId="7" borderId="1" xfId="0" applyFont="1" applyFill="1" applyBorder="1" applyAlignment="1"/>
    <xf numFmtId="164" fontId="6" fillId="7" borderId="1" xfId="1" applyFill="1" applyBorder="1" applyAlignment="1"/>
    <xf numFmtId="164" fontId="23" fillId="7" borderId="0" xfId="0" applyFont="1" applyFill="1" applyAlignment="1"/>
    <xf numFmtId="164" fontId="6" fillId="0" borderId="1" xfId="1" applyFill="1" applyBorder="1" applyAlignment="1"/>
    <xf numFmtId="164" fontId="0" fillId="0" borderId="14" xfId="0" applyBorder="1"/>
    <xf numFmtId="165" fontId="7" fillId="10" borderId="16" xfId="2" applyNumberFormat="1" applyBorder="1"/>
    <xf numFmtId="165" fontId="7" fillId="10" borderId="17" xfId="2" applyNumberFormat="1" applyBorder="1"/>
    <xf numFmtId="165" fontId="7" fillId="10" borderId="18" xfId="2" applyNumberFormat="1" applyBorder="1"/>
    <xf numFmtId="164" fontId="7" fillId="10" borderId="19" xfId="2" applyNumberFormat="1" applyBorder="1"/>
    <xf numFmtId="164" fontId="7" fillId="10" borderId="20" xfId="2" applyNumberFormat="1" applyBorder="1" applyAlignment="1">
      <alignment horizontal="center"/>
    </xf>
    <xf numFmtId="164" fontId="7" fillId="10" borderId="21" xfId="2" applyNumberFormat="1" applyBorder="1" applyAlignment="1">
      <alignment horizontal="center"/>
    </xf>
    <xf numFmtId="0" fontId="8" fillId="11" borderId="16" xfId="3" applyBorder="1" applyAlignment="1">
      <alignment horizontal="center"/>
    </xf>
    <xf numFmtId="1" fontId="8" fillId="11" borderId="17" xfId="3" applyNumberFormat="1" applyBorder="1" applyAlignment="1">
      <alignment horizontal="center"/>
    </xf>
    <xf numFmtId="0" fontId="7" fillId="10" borderId="17" xfId="2" applyBorder="1" applyAlignment="1">
      <alignment horizontal="center"/>
    </xf>
    <xf numFmtId="164" fontId="8" fillId="11" borderId="24" xfId="3" applyNumberFormat="1" applyBorder="1"/>
    <xf numFmtId="0" fontId="8" fillId="11" borderId="20" xfId="3" applyBorder="1" applyAlignment="1">
      <alignment horizontal="center"/>
    </xf>
    <xf numFmtId="0" fontId="7" fillId="10" borderId="20" xfId="2" applyBorder="1" applyAlignment="1">
      <alignment horizontal="center"/>
    </xf>
    <xf numFmtId="0" fontId="33" fillId="12" borderId="21" xfId="4" applyBorder="1" applyAlignment="1">
      <alignment horizontal="center"/>
    </xf>
    <xf numFmtId="1" fontId="33" fillId="12" borderId="18" xfId="4" applyNumberFormat="1" applyBorder="1" applyAlignment="1">
      <alignment horizontal="center"/>
    </xf>
    <xf numFmtId="164" fontId="18" fillId="10" borderId="1" xfId="2" applyNumberFormat="1" applyFont="1" applyBorder="1" applyAlignment="1">
      <alignment horizontal="left" vertical="center" wrapText="1"/>
    </xf>
    <xf numFmtId="1" fontId="18" fillId="10" borderId="1" xfId="2" quotePrefix="1" applyNumberFormat="1" applyFont="1" applyBorder="1" applyAlignment="1">
      <alignment horizontal="left" vertical="center" wrapText="1"/>
    </xf>
    <xf numFmtId="165" fontId="18" fillId="10" borderId="1" xfId="2" applyNumberFormat="1" applyFont="1" applyBorder="1" applyAlignment="1">
      <alignment horizontal="left" vertical="center" wrapText="1"/>
    </xf>
    <xf numFmtId="164" fontId="9" fillId="10" borderId="1" xfId="2" applyNumberFormat="1" applyFont="1" applyBorder="1" applyAlignment="1">
      <alignment horizontal="left" vertical="center" wrapText="1"/>
    </xf>
    <xf numFmtId="164" fontId="7" fillId="10" borderId="1" xfId="2" applyNumberFormat="1" applyBorder="1" applyAlignment="1">
      <alignment horizontal="left" vertical="center" wrapText="1"/>
    </xf>
    <xf numFmtId="0" fontId="8" fillId="11" borderId="16" xfId="3" applyBorder="1" applyAlignment="1">
      <alignment horizontal="left" vertical="center" wrapText="1"/>
    </xf>
    <xf numFmtId="1" fontId="8" fillId="11" borderId="17" xfId="3" applyNumberFormat="1" applyBorder="1" applyAlignment="1">
      <alignment horizontal="left" vertical="center" wrapText="1"/>
    </xf>
    <xf numFmtId="0" fontId="7" fillId="10" borderId="17" xfId="2" applyBorder="1" applyAlignment="1">
      <alignment horizontal="left" vertical="center" wrapText="1"/>
    </xf>
    <xf numFmtId="1" fontId="33" fillId="12" borderId="18" xfId="4" applyNumberFormat="1" applyBorder="1" applyAlignment="1">
      <alignment horizontal="left" vertical="center" wrapText="1"/>
    </xf>
    <xf numFmtId="164" fontId="0" fillId="0" borderId="0" xfId="0" applyAlignment="1">
      <alignment horizontal="left" vertical="center" wrapText="1"/>
    </xf>
    <xf numFmtId="164" fontId="7" fillId="10" borderId="0" xfId="2" applyNumberFormat="1" applyAlignment="1">
      <alignment horizontal="left" vertical="center" wrapText="1"/>
    </xf>
    <xf numFmtId="164" fontId="11" fillId="0" borderId="1" xfId="0" applyFont="1" applyBorder="1" applyAlignment="1">
      <alignment horizontal="left" vertical="center" wrapText="1"/>
    </xf>
    <xf numFmtId="1" fontId="11" fillId="0" borderId="1" xfId="0" quotePrefix="1" applyNumberFormat="1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left" vertical="center" wrapText="1"/>
    </xf>
    <xf numFmtId="164" fontId="14" fillId="0" borderId="1" xfId="0" applyFont="1" applyFill="1" applyBorder="1" applyAlignment="1">
      <alignment horizontal="left" vertical="center" wrapText="1"/>
    </xf>
    <xf numFmtId="164" fontId="19" fillId="10" borderId="1" xfId="2" applyNumberFormat="1" applyFont="1" applyBorder="1" applyAlignment="1">
      <alignment horizontal="left" vertical="center" wrapText="1"/>
    </xf>
    <xf numFmtId="1" fontId="19" fillId="10" borderId="1" xfId="2" quotePrefix="1" applyNumberFormat="1" applyFont="1" applyBorder="1" applyAlignment="1">
      <alignment horizontal="left" vertical="center" wrapText="1"/>
    </xf>
    <xf numFmtId="165" fontId="19" fillId="10" borderId="1" xfId="2" applyNumberFormat="1" applyFont="1" applyBorder="1" applyAlignment="1">
      <alignment horizontal="left" vertical="center" wrapText="1"/>
    </xf>
    <xf numFmtId="164" fontId="9" fillId="10" borderId="0" xfId="2" applyNumberFormat="1" applyFont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left" vertical="center" wrapText="1"/>
    </xf>
    <xf numFmtId="1" fontId="11" fillId="3" borderId="1" xfId="0" quotePrefix="1" applyNumberFormat="1" applyFont="1" applyFill="1" applyBorder="1" applyAlignment="1">
      <alignment horizontal="left" vertical="center" wrapText="1"/>
    </xf>
    <xf numFmtId="165" fontId="11" fillId="3" borderId="1" xfId="0" applyNumberFormat="1" applyFont="1" applyFill="1" applyBorder="1" applyAlignment="1">
      <alignment horizontal="left" vertical="center" wrapText="1"/>
    </xf>
    <xf numFmtId="164" fontId="11" fillId="3" borderId="1" xfId="0" applyFont="1" applyFill="1" applyBorder="1" applyAlignment="1">
      <alignment horizontal="left" vertical="center" wrapText="1"/>
    </xf>
    <xf numFmtId="164" fontId="20" fillId="11" borderId="1" xfId="3" applyNumberFormat="1" applyFont="1" applyBorder="1" applyAlignment="1">
      <alignment horizontal="left" vertical="center" wrapText="1"/>
    </xf>
    <xf numFmtId="1" fontId="20" fillId="11" borderId="1" xfId="3" quotePrefix="1" applyNumberFormat="1" applyFont="1" applyBorder="1" applyAlignment="1">
      <alignment horizontal="left" vertical="center" wrapText="1"/>
    </xf>
    <xf numFmtId="165" fontId="20" fillId="11" borderId="1" xfId="3" applyNumberFormat="1" applyFont="1" applyBorder="1" applyAlignment="1">
      <alignment horizontal="left" vertical="center" wrapText="1"/>
    </xf>
    <xf numFmtId="164" fontId="11" fillId="9" borderId="1" xfId="0" applyNumberFormat="1" applyFont="1" applyFill="1" applyBorder="1" applyAlignment="1">
      <alignment horizontal="left" vertical="center" wrapText="1"/>
    </xf>
    <xf numFmtId="1" fontId="11" fillId="9" borderId="1" xfId="0" quotePrefix="1" applyNumberFormat="1" applyFont="1" applyFill="1" applyBorder="1" applyAlignment="1">
      <alignment horizontal="left" vertical="center" wrapText="1"/>
    </xf>
    <xf numFmtId="165" fontId="11" fillId="9" borderId="1" xfId="0" applyNumberFormat="1" applyFont="1" applyFill="1" applyBorder="1" applyAlignment="1">
      <alignment horizontal="left" vertical="center" wrapText="1"/>
    </xf>
    <xf numFmtId="164" fontId="11" fillId="9" borderId="1" xfId="0" applyFont="1" applyFill="1" applyBorder="1" applyAlignment="1">
      <alignment horizontal="left" vertical="center" wrapText="1"/>
    </xf>
    <xf numFmtId="164" fontId="14" fillId="9" borderId="1" xfId="0" applyFont="1" applyFill="1" applyBorder="1" applyAlignment="1">
      <alignment horizontal="left" vertical="center" wrapText="1"/>
    </xf>
    <xf numFmtId="164" fontId="13" fillId="8" borderId="1" xfId="0" applyNumberFormat="1" applyFont="1" applyFill="1" applyBorder="1" applyAlignment="1">
      <alignment horizontal="left" vertical="center" wrapText="1"/>
    </xf>
    <xf numFmtId="1" fontId="13" fillId="8" borderId="1" xfId="0" quotePrefix="1" applyNumberFormat="1" applyFont="1" applyFill="1" applyBorder="1" applyAlignment="1">
      <alignment horizontal="left" vertical="center" wrapText="1"/>
    </xf>
    <xf numFmtId="165" fontId="13" fillId="8" borderId="1" xfId="0" applyNumberFormat="1" applyFont="1" applyFill="1" applyBorder="1" applyAlignment="1">
      <alignment horizontal="left" vertical="center" wrapText="1"/>
    </xf>
    <xf numFmtId="164" fontId="13" fillId="8" borderId="1" xfId="0" applyFont="1" applyFill="1" applyBorder="1" applyAlignment="1">
      <alignment horizontal="left" vertical="center" wrapText="1"/>
    </xf>
    <xf numFmtId="164" fontId="21" fillId="8" borderId="1" xfId="0" applyFont="1" applyFill="1" applyBorder="1" applyAlignment="1">
      <alignment horizontal="left" vertical="center" wrapText="1"/>
    </xf>
    <xf numFmtId="164" fontId="5" fillId="0" borderId="0" xfId="0" applyFont="1" applyAlignment="1">
      <alignment horizontal="left" vertical="center" wrapText="1"/>
    </xf>
    <xf numFmtId="164" fontId="4" fillId="0" borderId="0" xfId="0" applyFont="1" applyAlignment="1">
      <alignment horizontal="left" vertical="center" wrapText="1"/>
    </xf>
    <xf numFmtId="164" fontId="14" fillId="0" borderId="1" xfId="0" applyFont="1" applyBorder="1" applyAlignment="1">
      <alignment horizontal="left" vertical="center" wrapText="1"/>
    </xf>
    <xf numFmtId="164" fontId="0" fillId="0" borderId="14" xfId="0" applyBorder="1" applyAlignment="1">
      <alignment horizontal="center" vertical="center" wrapText="1"/>
    </xf>
    <xf numFmtId="1" fontId="8" fillId="11" borderId="15" xfId="3" applyNumberFormat="1" applyBorder="1" applyAlignment="1">
      <alignment horizontal="center" vertical="center" wrapText="1"/>
    </xf>
    <xf numFmtId="1" fontId="8" fillId="11" borderId="8" xfId="3" applyNumberFormat="1" applyBorder="1" applyAlignment="1">
      <alignment horizontal="center" vertical="center" wrapText="1"/>
    </xf>
    <xf numFmtId="1" fontId="7" fillId="10" borderId="8" xfId="2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64" fontId="0" fillId="0" borderId="0" xfId="0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8" fillId="11" borderId="14" xfId="3" applyNumberFormat="1" applyBorder="1" applyAlignment="1">
      <alignment horizontal="center" vertical="center" wrapText="1"/>
    </xf>
    <xf numFmtId="1" fontId="8" fillId="11" borderId="1" xfId="3" applyNumberFormat="1" applyBorder="1" applyAlignment="1">
      <alignment horizontal="center" vertical="center" wrapText="1"/>
    </xf>
    <xf numFmtId="1" fontId="7" fillId="10" borderId="1" xfId="2" applyNumberFormat="1" applyBorder="1" applyAlignment="1">
      <alignment horizontal="center" vertical="center" wrapText="1"/>
    </xf>
    <xf numFmtId="1" fontId="33" fillId="12" borderId="1" xfId="4" applyNumberFormat="1" applyBorder="1" applyAlignment="1">
      <alignment horizontal="center" vertical="center" wrapText="1"/>
    </xf>
    <xf numFmtId="1" fontId="8" fillId="11" borderId="22" xfId="3" applyNumberFormat="1" applyBorder="1" applyAlignment="1">
      <alignment horizontal="center" vertical="center" wrapText="1"/>
    </xf>
    <xf numFmtId="1" fontId="8" fillId="11" borderId="23" xfId="3" applyNumberFormat="1" applyBorder="1" applyAlignment="1">
      <alignment horizontal="center" vertical="center" wrapText="1"/>
    </xf>
    <xf numFmtId="1" fontId="7" fillId="10" borderId="23" xfId="2" applyNumberFormat="1" applyBorder="1" applyAlignment="1">
      <alignment horizontal="center" vertical="center" wrapText="1"/>
    </xf>
    <xf numFmtId="1" fontId="33" fillId="12" borderId="23" xfId="4" applyNumberFormat="1" applyBorder="1" applyAlignment="1">
      <alignment horizontal="center" vertical="center" wrapText="1"/>
    </xf>
    <xf numFmtId="164" fontId="23" fillId="0" borderId="1" xfId="0" applyFont="1" applyBorder="1" applyAlignment="1">
      <alignment horizontal="left" vertical="center" wrapText="1"/>
    </xf>
    <xf numFmtId="164" fontId="23" fillId="3" borderId="1" xfId="0" applyFont="1" applyFill="1" applyBorder="1" applyAlignment="1">
      <alignment horizontal="left" vertical="center" wrapText="1"/>
    </xf>
    <xf numFmtId="164" fontId="10" fillId="2" borderId="5" xfId="0" applyFont="1" applyFill="1" applyBorder="1" applyAlignment="1">
      <alignment horizontal="center"/>
    </xf>
    <xf numFmtId="164" fontId="10" fillId="2" borderId="6" xfId="0" applyFont="1" applyFill="1" applyBorder="1" applyAlignment="1">
      <alignment horizontal="center"/>
    </xf>
    <xf numFmtId="164" fontId="10" fillId="2" borderId="7" xfId="0" applyFont="1" applyFill="1" applyBorder="1" applyAlignment="1">
      <alignment horizontal="center"/>
    </xf>
    <xf numFmtId="164" fontId="10" fillId="2" borderId="11" xfId="0" applyFont="1" applyFill="1" applyBorder="1" applyAlignment="1">
      <alignment horizontal="center"/>
    </xf>
    <xf numFmtId="164" fontId="10" fillId="2" borderId="12" xfId="0" applyFont="1" applyFill="1" applyBorder="1" applyAlignment="1">
      <alignment horizontal="center"/>
    </xf>
    <xf numFmtId="164" fontId="10" fillId="2" borderId="13" xfId="0" applyFont="1" applyFill="1" applyBorder="1" applyAlignment="1">
      <alignment horizontal="center"/>
    </xf>
    <xf numFmtId="164" fontId="22" fillId="2" borderId="5" xfId="0" applyFont="1" applyFill="1" applyBorder="1" applyAlignment="1"/>
    <xf numFmtId="164" fontId="22" fillId="2" borderId="6" xfId="0" applyFont="1" applyFill="1" applyBorder="1" applyAlignment="1"/>
    <xf numFmtId="164" fontId="22" fillId="2" borderId="7" xfId="0" applyFont="1" applyFill="1" applyBorder="1" applyAlignment="1"/>
  </cellXfs>
  <cellStyles count="5">
    <cellStyle name="Goed" xfId="2" builtinId="26"/>
    <cellStyle name="Hyperlink" xfId="1" builtinId="8"/>
    <cellStyle name="Neutraal" xfId="3" builtinId="28"/>
    <cellStyle name="Ongeldig" xfId="4" builtinId="27"/>
    <cellStyle name="Standaard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photos/mP33ywVDTHC8uHGF6" TargetMode="External"/><Relationship Id="rId3" Type="http://schemas.openxmlformats.org/officeDocument/2006/relationships/hyperlink" Target="http://www.rotary.nl/westdorpezelzateeuregio/" TargetMode="External"/><Relationship Id="rId7" Type="http://schemas.openxmlformats.org/officeDocument/2006/relationships/hyperlink" Target="https://goo.gl/photos/3vq7DcU9RaAhva98A" TargetMode="External"/><Relationship Id="rId2" Type="http://schemas.openxmlformats.org/officeDocument/2006/relationships/hyperlink" Target="http://www.eerstewereldoorlogmeetjesland.be/images/filelib/brochurewandelingWOIZelzate_244.pdf" TargetMode="External"/><Relationship Id="rId1" Type="http://schemas.openxmlformats.org/officeDocument/2006/relationships/hyperlink" Target="https://picasaweb.google.com/110928084610982391428/2015_06_24Bestuurswissel?authkey=Gv1sRgCM7d3KvS6JiCtAE&amp;feat=directlink" TargetMode="External"/><Relationship Id="rId6" Type="http://schemas.openxmlformats.org/officeDocument/2006/relationships/hyperlink" Target="https://goo.gl/photos/hnQNqxeDLtugrVJRA" TargetMode="External"/><Relationship Id="rId5" Type="http://schemas.openxmlformats.org/officeDocument/2006/relationships/hyperlink" Target="https://goo.gl/photos/ajYSEiwQz2xd9VqH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goo.gl/photos/mP33ywVDTHC8uHGF6" TargetMode="External"/><Relationship Id="rId9" Type="http://schemas.openxmlformats.org/officeDocument/2006/relationships/hyperlink" Target="http://www.rotary.nl/westdorpezelzateeuregio/login/Notulen/2015-07-01-verslag-cluzaken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photos/mP33ywVDTHC8uHGF6" TargetMode="External"/><Relationship Id="rId13" Type="http://schemas.openxmlformats.org/officeDocument/2006/relationships/hyperlink" Target="https://goo.gl/photos/zaKXir7HjUwvLXeG8" TargetMode="External"/><Relationship Id="rId18" Type="http://schemas.openxmlformats.org/officeDocument/2006/relationships/hyperlink" Target="https://goo.gl/photos/EeJLo5DBDkntjwcP6" TargetMode="External"/><Relationship Id="rId3" Type="http://schemas.openxmlformats.org/officeDocument/2006/relationships/hyperlink" Target="http://www.rotary.nl/westdorpezelzateeuregio/" TargetMode="External"/><Relationship Id="rId21" Type="http://schemas.openxmlformats.org/officeDocument/2006/relationships/hyperlink" Target="https://goo.gl/photos/HYwRn2pqcJv257BV8" TargetMode="External"/><Relationship Id="rId7" Type="http://schemas.openxmlformats.org/officeDocument/2006/relationships/hyperlink" Target="https://goo.gl/photos/3vq7DcU9RaAhva98A" TargetMode="External"/><Relationship Id="rId12" Type="http://schemas.openxmlformats.org/officeDocument/2006/relationships/hyperlink" Target="https://goo.gl/photos/KaoQSTw2KnLvLcmAA" TargetMode="External"/><Relationship Id="rId17" Type="http://schemas.openxmlformats.org/officeDocument/2006/relationships/hyperlink" Target="https://goo.gl/photos/2oTmNoLvVCcRA1pc9" TargetMode="External"/><Relationship Id="rId2" Type="http://schemas.openxmlformats.org/officeDocument/2006/relationships/hyperlink" Target="http://www.eerstewereldoorlogmeetjesland.be/images/filelib/brochurewandelingWOIZelzate_244.pdf" TargetMode="External"/><Relationship Id="rId16" Type="http://schemas.openxmlformats.org/officeDocument/2006/relationships/hyperlink" Target="https://goo.gl/photos/Rm1sqJyyVrJzJEzo9" TargetMode="External"/><Relationship Id="rId20" Type="http://schemas.openxmlformats.org/officeDocument/2006/relationships/hyperlink" Target="https://goo.gl/photos/T3T7dB6t9CWoJ9nWA" TargetMode="External"/><Relationship Id="rId1" Type="http://schemas.openxmlformats.org/officeDocument/2006/relationships/hyperlink" Target="https://picasaweb.google.com/110928084610982391428/2015_06_24Bestuurswissel?authkey=Gv1sRgCM7d3KvS6JiCtAE&amp;feat=directlink" TargetMode="External"/><Relationship Id="rId6" Type="http://schemas.openxmlformats.org/officeDocument/2006/relationships/hyperlink" Target="https://goo.gl/photos/hnQNqxeDLtugrVJRA" TargetMode="External"/><Relationship Id="rId11" Type="http://schemas.openxmlformats.org/officeDocument/2006/relationships/hyperlink" Target="https://goo.gl/photos/FtjqFpNRcSiexpad9" TargetMode="External"/><Relationship Id="rId5" Type="http://schemas.openxmlformats.org/officeDocument/2006/relationships/hyperlink" Target="https://goo.gl/photos/ajYSEiwQz2xd9VqH9" TargetMode="External"/><Relationship Id="rId15" Type="http://schemas.openxmlformats.org/officeDocument/2006/relationships/hyperlink" Target="https://goo.gl/photos/1ErYZrDBaNpokKrx9" TargetMode="External"/><Relationship Id="rId10" Type="http://schemas.openxmlformats.org/officeDocument/2006/relationships/hyperlink" Target="https://goo.gl/photos/8xJbLCweBj4NYbTs5" TargetMode="External"/><Relationship Id="rId19" Type="http://schemas.openxmlformats.org/officeDocument/2006/relationships/hyperlink" Target="https://goo.gl/photos/Xcc3msfzjzGLN8yJ9" TargetMode="External"/><Relationship Id="rId4" Type="http://schemas.openxmlformats.org/officeDocument/2006/relationships/hyperlink" Target="https://goo.gl/photos/mP33ywVDTHC8uHGF6" TargetMode="External"/><Relationship Id="rId9" Type="http://schemas.openxmlformats.org/officeDocument/2006/relationships/hyperlink" Target="http://www.rotary.nl/westdorpezelzateeuregio/login/Notulen/2015-07-01-verslag-cluzaken/" TargetMode="External"/><Relationship Id="rId14" Type="http://schemas.openxmlformats.org/officeDocument/2006/relationships/hyperlink" Target="https://goo.gl/photos/Je8mLoyqx7qgxDV97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66"/>
  <sheetViews>
    <sheetView tabSelected="1" view="pageLayout" topLeftCell="C52" zoomScaleNormal="100" workbookViewId="0">
      <selection activeCell="F69" sqref="F69"/>
    </sheetView>
  </sheetViews>
  <sheetFormatPr defaultRowHeight="15" x14ac:dyDescent="0.25"/>
  <cols>
    <col min="1" max="1" width="11.7109375" style="1" bestFit="1" customWidth="1"/>
    <col min="2" max="2" width="6.5703125" style="11" bestFit="1" customWidth="1"/>
    <col min="3" max="3" width="12.7109375" style="10" bestFit="1" customWidth="1"/>
    <col min="4" max="4" width="7.5703125" bestFit="1" customWidth="1"/>
    <col min="5" max="5" width="9.140625" bestFit="1" customWidth="1"/>
    <col min="6" max="6" width="12.42578125" bestFit="1" customWidth="1"/>
    <col min="7" max="7" width="27.140625" style="2" customWidth="1"/>
    <col min="8" max="8" width="14.140625" style="2" customWidth="1"/>
    <col min="9" max="9" width="48.85546875" style="3" customWidth="1"/>
    <col min="10" max="10" width="24.5703125" bestFit="1" customWidth="1"/>
    <col min="11" max="11" width="38.5703125" customWidth="1"/>
    <col min="12" max="12" width="9.7109375" customWidth="1"/>
  </cols>
  <sheetData>
    <row r="1" spans="1:136" ht="16.5" thickBot="1" x14ac:dyDescent="0.3">
      <c r="A1" s="12" t="s">
        <v>0</v>
      </c>
      <c r="B1" s="13" t="s">
        <v>15</v>
      </c>
      <c r="C1" s="14" t="s">
        <v>7</v>
      </c>
      <c r="D1" s="15" t="s">
        <v>1</v>
      </c>
      <c r="E1" s="15" t="s">
        <v>2</v>
      </c>
      <c r="F1" s="15" t="s">
        <v>11</v>
      </c>
      <c r="G1" s="15" t="s">
        <v>3</v>
      </c>
      <c r="H1" s="15" t="s">
        <v>10</v>
      </c>
      <c r="I1" s="15" t="s">
        <v>4</v>
      </c>
      <c r="J1" s="16" t="s">
        <v>5</v>
      </c>
      <c r="K1" s="17" t="s">
        <v>9</v>
      </c>
      <c r="L1" s="18" t="s">
        <v>115</v>
      </c>
      <c r="M1" s="194" t="s">
        <v>220</v>
      </c>
      <c r="N1" s="195" t="s">
        <v>223</v>
      </c>
      <c r="O1" s="195" t="s">
        <v>221</v>
      </c>
      <c r="P1" s="196" t="s">
        <v>222</v>
      </c>
    </row>
    <row r="2" spans="1:136" ht="16.5" hidden="1" thickBot="1" x14ac:dyDescent="0.3">
      <c r="A2" s="262" t="s">
        <v>16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4"/>
    </row>
    <row r="3" spans="1:136" ht="16.5" hidden="1" thickBot="1" x14ac:dyDescent="0.3">
      <c r="A3" s="19" t="s">
        <v>8</v>
      </c>
      <c r="B3" s="20">
        <v>27</v>
      </c>
      <c r="C3" s="21">
        <v>42186</v>
      </c>
      <c r="D3" s="22" t="s">
        <v>12</v>
      </c>
      <c r="E3" s="22" t="s">
        <v>14</v>
      </c>
      <c r="F3" s="23" t="s">
        <v>13</v>
      </c>
      <c r="G3" s="24" t="s">
        <v>29</v>
      </c>
      <c r="H3" s="24" t="s">
        <v>91</v>
      </c>
      <c r="I3" s="23" t="s">
        <v>61</v>
      </c>
      <c r="J3" s="23" t="s">
        <v>20</v>
      </c>
      <c r="K3" s="25" t="s">
        <v>95</v>
      </c>
      <c r="L3" s="25" t="s">
        <v>120</v>
      </c>
    </row>
    <row r="4" spans="1:136" ht="16.5" hidden="1" thickBot="1" x14ac:dyDescent="0.3">
      <c r="A4" s="26" t="s">
        <v>8</v>
      </c>
      <c r="B4" s="27">
        <v>28</v>
      </c>
      <c r="C4" s="28">
        <v>42193</v>
      </c>
      <c r="D4" s="29"/>
      <c r="E4" s="29"/>
      <c r="F4" s="30"/>
      <c r="G4" s="31"/>
      <c r="H4" s="31"/>
      <c r="I4" s="32" t="s">
        <v>62</v>
      </c>
      <c r="J4" s="33"/>
      <c r="K4" s="33"/>
      <c r="L4" s="33" t="s">
        <v>6</v>
      </c>
    </row>
    <row r="5" spans="1:136" s="9" customFormat="1" ht="16.5" hidden="1" thickBot="1" x14ac:dyDescent="0.3">
      <c r="A5" s="34" t="s">
        <v>8</v>
      </c>
      <c r="B5" s="35">
        <v>29</v>
      </c>
      <c r="C5" s="36">
        <f>C4+7</f>
        <v>42200</v>
      </c>
      <c r="D5" s="37" t="s">
        <v>12</v>
      </c>
      <c r="E5" s="37" t="s">
        <v>14</v>
      </c>
      <c r="F5" s="38" t="s">
        <v>13</v>
      </c>
      <c r="G5" s="39" t="s">
        <v>40</v>
      </c>
      <c r="H5" s="39" t="s">
        <v>92</v>
      </c>
      <c r="I5" s="37" t="s">
        <v>93</v>
      </c>
      <c r="J5" s="37" t="s">
        <v>20</v>
      </c>
      <c r="K5" s="40" t="s">
        <v>113</v>
      </c>
      <c r="L5" s="40" t="s">
        <v>96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</row>
    <row r="6" spans="1:136" ht="16.5" hidden="1" thickBot="1" x14ac:dyDescent="0.3">
      <c r="A6" s="26" t="s">
        <v>8</v>
      </c>
      <c r="B6" s="27">
        <v>30</v>
      </c>
      <c r="C6" s="41">
        <f t="shared" ref="C6:C9" si="0">C5+7</f>
        <v>42207</v>
      </c>
      <c r="D6" s="29"/>
      <c r="E6" s="29"/>
      <c r="F6" s="30"/>
      <c r="G6" s="42"/>
      <c r="H6" s="42"/>
      <c r="I6" s="43" t="s">
        <v>62</v>
      </c>
      <c r="J6" s="44"/>
      <c r="K6" s="44"/>
      <c r="L6" s="44" t="s">
        <v>17</v>
      </c>
    </row>
    <row r="7" spans="1:136" s="6" customFormat="1" ht="16.5" hidden="1" thickBot="1" x14ac:dyDescent="0.3">
      <c r="A7" s="45" t="s">
        <v>26</v>
      </c>
      <c r="B7" s="46">
        <v>31</v>
      </c>
      <c r="C7" s="47">
        <v>42213</v>
      </c>
      <c r="D7" s="48" t="s">
        <v>27</v>
      </c>
      <c r="E7" s="48"/>
      <c r="F7" s="49"/>
      <c r="G7" s="50" t="s">
        <v>103</v>
      </c>
      <c r="H7" s="50" t="s">
        <v>94</v>
      </c>
      <c r="I7" s="48" t="s">
        <v>28</v>
      </c>
      <c r="J7" s="48" t="s">
        <v>98</v>
      </c>
      <c r="K7" s="48" t="s">
        <v>97</v>
      </c>
      <c r="L7" s="48" t="s">
        <v>17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</row>
    <row r="8" spans="1:136" ht="16.5" hidden="1" thickBot="1" x14ac:dyDescent="0.3">
      <c r="A8" s="26" t="s">
        <v>8</v>
      </c>
      <c r="B8" s="27">
        <v>31</v>
      </c>
      <c r="C8" s="41">
        <f>C6+7</f>
        <v>42214</v>
      </c>
      <c r="D8" s="29"/>
      <c r="E8" s="29"/>
      <c r="F8" s="30"/>
      <c r="G8" s="51"/>
      <c r="H8" s="51"/>
      <c r="I8" s="29" t="s">
        <v>58</v>
      </c>
      <c r="J8" s="29"/>
      <c r="K8" s="29"/>
      <c r="L8" s="29" t="s">
        <v>17</v>
      </c>
    </row>
    <row r="9" spans="1:136" ht="16.5" hidden="1" thickBot="1" x14ac:dyDescent="0.3">
      <c r="A9" s="26" t="s">
        <v>8</v>
      </c>
      <c r="B9" s="27">
        <v>32</v>
      </c>
      <c r="C9" s="41">
        <f t="shared" si="0"/>
        <v>42221</v>
      </c>
      <c r="D9" s="29"/>
      <c r="E9" s="29"/>
      <c r="F9" s="30"/>
      <c r="G9" s="42"/>
      <c r="H9" s="42"/>
      <c r="I9" s="42" t="s">
        <v>62</v>
      </c>
      <c r="J9" s="44"/>
      <c r="K9" s="44"/>
      <c r="L9" s="44" t="s">
        <v>17</v>
      </c>
    </row>
    <row r="10" spans="1:136" ht="16.5" hidden="1" thickBot="1" x14ac:dyDescent="0.3">
      <c r="A10" s="45" t="s">
        <v>30</v>
      </c>
      <c r="B10" s="46">
        <v>32</v>
      </c>
      <c r="C10" s="47">
        <v>42222</v>
      </c>
      <c r="D10" s="48" t="s">
        <v>31</v>
      </c>
      <c r="E10" s="48"/>
      <c r="F10" s="49"/>
      <c r="G10" s="50" t="s">
        <v>104</v>
      </c>
      <c r="H10" s="50" t="s">
        <v>94</v>
      </c>
      <c r="I10" s="50" t="s">
        <v>28</v>
      </c>
      <c r="J10" s="48" t="s">
        <v>99</v>
      </c>
      <c r="K10" s="52" t="s">
        <v>114</v>
      </c>
      <c r="L10" s="52" t="s">
        <v>102</v>
      </c>
    </row>
    <row r="11" spans="1:136" ht="16.5" hidden="1" thickBot="1" x14ac:dyDescent="0.3">
      <c r="A11" s="53" t="s">
        <v>8</v>
      </c>
      <c r="B11" s="54">
        <v>33</v>
      </c>
      <c r="C11" s="55">
        <f>C9+7</f>
        <v>42228</v>
      </c>
      <c r="D11" s="56" t="s">
        <v>12</v>
      </c>
      <c r="E11" s="56" t="s">
        <v>14</v>
      </c>
      <c r="F11" s="57" t="s">
        <v>13</v>
      </c>
      <c r="G11" s="58" t="s">
        <v>100</v>
      </c>
      <c r="H11" s="58" t="s">
        <v>42</v>
      </c>
      <c r="I11" s="56" t="s">
        <v>63</v>
      </c>
      <c r="J11" s="56" t="s">
        <v>20</v>
      </c>
      <c r="K11" s="56" t="s">
        <v>101</v>
      </c>
      <c r="L11" s="56" t="s">
        <v>17</v>
      </c>
    </row>
    <row r="12" spans="1:136" ht="16.5" hidden="1" thickBot="1" x14ac:dyDescent="0.3">
      <c r="A12" s="45" t="s">
        <v>32</v>
      </c>
      <c r="B12" s="46">
        <v>34</v>
      </c>
      <c r="C12" s="47">
        <v>42233</v>
      </c>
      <c r="D12" s="48" t="s">
        <v>33</v>
      </c>
      <c r="E12" s="48"/>
      <c r="F12" s="49"/>
      <c r="G12" s="59" t="s">
        <v>54</v>
      </c>
      <c r="H12" s="50" t="s">
        <v>43</v>
      </c>
      <c r="I12" s="48" t="s">
        <v>28</v>
      </c>
      <c r="J12" s="48" t="s">
        <v>34</v>
      </c>
      <c r="K12" s="48" t="s">
        <v>105</v>
      </c>
      <c r="L12" s="48" t="s">
        <v>17</v>
      </c>
    </row>
    <row r="13" spans="1:136" ht="16.5" hidden="1" thickBot="1" x14ac:dyDescent="0.3">
      <c r="A13" s="26" t="s">
        <v>8</v>
      </c>
      <c r="B13" s="27">
        <v>34</v>
      </c>
      <c r="C13" s="41">
        <f>C11+7</f>
        <v>42235</v>
      </c>
      <c r="D13" s="29"/>
      <c r="E13" s="29"/>
      <c r="F13" s="30"/>
      <c r="G13" s="60"/>
      <c r="H13" s="42"/>
      <c r="I13" s="42" t="s">
        <v>62</v>
      </c>
      <c r="J13" s="44"/>
      <c r="K13" s="44"/>
      <c r="L13" s="44" t="s">
        <v>17</v>
      </c>
    </row>
    <row r="14" spans="1:136" ht="16.5" hidden="1" thickBot="1" x14ac:dyDescent="0.3">
      <c r="A14" s="61" t="s">
        <v>8</v>
      </c>
      <c r="B14" s="62">
        <v>35</v>
      </c>
      <c r="C14" s="63">
        <f>C13+7</f>
        <v>42242</v>
      </c>
      <c r="D14" s="64" t="s">
        <v>12</v>
      </c>
      <c r="E14" s="64" t="s">
        <v>14</v>
      </c>
      <c r="F14" s="65" t="s">
        <v>13</v>
      </c>
      <c r="G14" s="66" t="s">
        <v>42</v>
      </c>
      <c r="H14" s="66" t="s">
        <v>25</v>
      </c>
      <c r="I14" s="64" t="s">
        <v>106</v>
      </c>
      <c r="J14" s="64" t="s">
        <v>20</v>
      </c>
      <c r="K14" s="64" t="s">
        <v>112</v>
      </c>
      <c r="L14" s="67" t="s">
        <v>107</v>
      </c>
    </row>
    <row r="15" spans="1:136" ht="16.5" hidden="1" thickBot="1" x14ac:dyDescent="0.3">
      <c r="A15" s="45" t="s">
        <v>8</v>
      </c>
      <c r="B15" s="46">
        <v>36</v>
      </c>
      <c r="C15" s="47">
        <f t="shared" ref="C15:C16" si="1">C14+7</f>
        <v>42249</v>
      </c>
      <c r="D15" s="48" t="s">
        <v>12</v>
      </c>
      <c r="E15" s="48"/>
      <c r="F15" s="49"/>
      <c r="G15" s="50" t="s">
        <v>43</v>
      </c>
      <c r="H15" s="50" t="s">
        <v>108</v>
      </c>
      <c r="I15" s="50" t="s">
        <v>24</v>
      </c>
      <c r="J15" s="48" t="s">
        <v>109</v>
      </c>
      <c r="K15" s="48" t="s">
        <v>111</v>
      </c>
      <c r="L15" s="52" t="s">
        <v>110</v>
      </c>
    </row>
    <row r="16" spans="1:136" ht="16.5" hidden="1" thickBot="1" x14ac:dyDescent="0.3">
      <c r="A16" s="53" t="s">
        <v>8</v>
      </c>
      <c r="B16" s="54">
        <v>37</v>
      </c>
      <c r="C16" s="55">
        <f t="shared" si="1"/>
        <v>42256</v>
      </c>
      <c r="D16" s="56" t="s">
        <v>12</v>
      </c>
      <c r="E16" s="56" t="s">
        <v>14</v>
      </c>
      <c r="F16" s="57" t="s">
        <v>13</v>
      </c>
      <c r="G16" s="58" t="s">
        <v>41</v>
      </c>
      <c r="H16" s="58" t="s">
        <v>44</v>
      </c>
      <c r="I16" s="58" t="s">
        <v>117</v>
      </c>
      <c r="J16" s="56" t="s">
        <v>59</v>
      </c>
      <c r="K16" s="56" t="s">
        <v>116</v>
      </c>
      <c r="L16" s="56"/>
    </row>
    <row r="17" spans="1:136" ht="16.5" hidden="1" thickBot="1" x14ac:dyDescent="0.3">
      <c r="A17" s="53" t="s">
        <v>8</v>
      </c>
      <c r="B17" s="54">
        <v>39</v>
      </c>
      <c r="C17" s="55">
        <f>C16+14</f>
        <v>42270</v>
      </c>
      <c r="D17" s="56" t="s">
        <v>12</v>
      </c>
      <c r="E17" s="56" t="s">
        <v>14</v>
      </c>
      <c r="F17" s="57" t="s">
        <v>13</v>
      </c>
      <c r="G17" s="68" t="s">
        <v>66</v>
      </c>
      <c r="H17" s="68" t="s">
        <v>45</v>
      </c>
      <c r="I17" s="69" t="s">
        <v>65</v>
      </c>
      <c r="J17" s="56" t="s">
        <v>20</v>
      </c>
      <c r="K17" s="56"/>
      <c r="L17" s="56"/>
    </row>
    <row r="18" spans="1:136" ht="16.5" hidden="1" thickBot="1" x14ac:dyDescent="0.3">
      <c r="A18" s="61" t="s">
        <v>21</v>
      </c>
      <c r="B18" s="62">
        <v>40</v>
      </c>
      <c r="C18" s="63">
        <v>42279</v>
      </c>
      <c r="D18" s="64" t="s">
        <v>22</v>
      </c>
      <c r="E18" s="64"/>
      <c r="F18" s="65"/>
      <c r="G18" s="70" t="s">
        <v>38</v>
      </c>
      <c r="H18" s="70"/>
      <c r="I18" s="64" t="s">
        <v>23</v>
      </c>
      <c r="J18" s="64" t="s">
        <v>118</v>
      </c>
      <c r="K18" s="67" t="s">
        <v>119</v>
      </c>
      <c r="L18" s="64"/>
    </row>
    <row r="19" spans="1:136" ht="16.5" hidden="1" thickBot="1" x14ac:dyDescent="0.3">
      <c r="A19" s="53" t="s">
        <v>8</v>
      </c>
      <c r="B19" s="54">
        <v>41</v>
      </c>
      <c r="C19" s="55">
        <f>C17+14</f>
        <v>42284</v>
      </c>
      <c r="D19" s="56" t="s">
        <v>12</v>
      </c>
      <c r="E19" s="56" t="s">
        <v>14</v>
      </c>
      <c r="F19" s="57" t="s">
        <v>13</v>
      </c>
      <c r="G19" s="68" t="s">
        <v>53</v>
      </c>
      <c r="H19" s="68" t="s">
        <v>46</v>
      </c>
      <c r="I19" s="68" t="s">
        <v>60</v>
      </c>
      <c r="J19" s="56" t="s">
        <v>20</v>
      </c>
      <c r="K19" s="56"/>
      <c r="L19" s="56"/>
    </row>
    <row r="20" spans="1:136" ht="16.5" hidden="1" thickBot="1" x14ac:dyDescent="0.3">
      <c r="A20" s="71" t="s">
        <v>30</v>
      </c>
      <c r="B20" s="72">
        <v>41</v>
      </c>
      <c r="C20" s="73">
        <v>42285</v>
      </c>
      <c r="D20" s="74"/>
      <c r="E20" s="74"/>
      <c r="F20" s="75"/>
      <c r="G20" s="76"/>
      <c r="H20" s="76"/>
      <c r="I20" s="76" t="s">
        <v>67</v>
      </c>
      <c r="J20" s="74"/>
      <c r="K20" s="74"/>
      <c r="L20" s="74"/>
    </row>
    <row r="21" spans="1:136" ht="16.5" hidden="1" thickBot="1" x14ac:dyDescent="0.3">
      <c r="A21" s="53" t="s">
        <v>8</v>
      </c>
      <c r="B21" s="54">
        <v>43</v>
      </c>
      <c r="C21" s="55">
        <f>C19+14</f>
        <v>42298</v>
      </c>
      <c r="D21" s="56" t="s">
        <v>12</v>
      </c>
      <c r="E21" s="56" t="s">
        <v>14</v>
      </c>
      <c r="F21" s="57" t="s">
        <v>13</v>
      </c>
      <c r="G21" s="68" t="s">
        <v>42</v>
      </c>
      <c r="H21" s="68" t="s">
        <v>47</v>
      </c>
      <c r="I21" s="77" t="s">
        <v>138</v>
      </c>
      <c r="J21" s="56"/>
      <c r="K21" s="56"/>
      <c r="L21" s="56"/>
    </row>
    <row r="22" spans="1:136" ht="16.5" hidden="1" thickBot="1" x14ac:dyDescent="0.3">
      <c r="A22" s="78" t="s">
        <v>30</v>
      </c>
      <c r="B22" s="79">
        <v>43</v>
      </c>
      <c r="C22" s="80">
        <v>42299</v>
      </c>
      <c r="D22" s="81"/>
      <c r="E22" s="81"/>
      <c r="F22" s="82"/>
      <c r="G22" s="83"/>
      <c r="H22" s="83"/>
      <c r="I22" s="84" t="s">
        <v>139</v>
      </c>
      <c r="J22" s="81" t="s">
        <v>136</v>
      </c>
      <c r="K22" s="81" t="s">
        <v>137</v>
      </c>
      <c r="L22" s="81"/>
    </row>
    <row r="23" spans="1:136" ht="16.5" hidden="1" thickBot="1" x14ac:dyDescent="0.3">
      <c r="A23" s="53" t="s">
        <v>8</v>
      </c>
      <c r="B23" s="54">
        <v>45</v>
      </c>
      <c r="C23" s="55">
        <f>C21+14</f>
        <v>42312</v>
      </c>
      <c r="D23" s="56" t="s">
        <v>12</v>
      </c>
      <c r="E23" s="56" t="s">
        <v>14</v>
      </c>
      <c r="F23" s="57" t="s">
        <v>13</v>
      </c>
      <c r="G23" s="58" t="s">
        <v>66</v>
      </c>
      <c r="H23" s="58" t="s">
        <v>49</v>
      </c>
      <c r="I23" s="77" t="s">
        <v>68</v>
      </c>
      <c r="J23" s="56" t="s">
        <v>20</v>
      </c>
      <c r="K23" s="56"/>
      <c r="L23" s="56" t="s">
        <v>6</v>
      </c>
    </row>
    <row r="24" spans="1:136" s="6" customFormat="1" ht="16.5" hidden="1" thickBot="1" x14ac:dyDescent="0.3">
      <c r="A24" s="78" t="s">
        <v>26</v>
      </c>
      <c r="B24" s="79">
        <v>47</v>
      </c>
      <c r="C24" s="85">
        <v>42325</v>
      </c>
      <c r="D24" s="81" t="s">
        <v>125</v>
      </c>
      <c r="E24" s="81"/>
      <c r="F24" s="82"/>
      <c r="G24" s="86"/>
      <c r="H24" s="86"/>
      <c r="I24" s="84" t="s">
        <v>126</v>
      </c>
      <c r="J24" s="81" t="s">
        <v>127</v>
      </c>
      <c r="K24" s="81" t="s">
        <v>124</v>
      </c>
      <c r="L24" s="4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</row>
    <row r="25" spans="1:136" ht="16.5" hidden="1" thickBot="1" x14ac:dyDescent="0.3">
      <c r="A25" s="53" t="s">
        <v>8</v>
      </c>
      <c r="B25" s="54">
        <v>47</v>
      </c>
      <c r="C25" s="87">
        <f>C23+14</f>
        <v>42326</v>
      </c>
      <c r="D25" s="56" t="s">
        <v>12</v>
      </c>
      <c r="E25" s="56" t="s">
        <v>14</v>
      </c>
      <c r="F25" s="57" t="s">
        <v>13</v>
      </c>
      <c r="G25" s="68" t="s">
        <v>44</v>
      </c>
      <c r="H25" s="68" t="s">
        <v>48</v>
      </c>
      <c r="I25" s="77" t="s">
        <v>129</v>
      </c>
      <c r="J25" s="56" t="s">
        <v>20</v>
      </c>
      <c r="K25" s="56"/>
      <c r="L25" s="56"/>
    </row>
    <row r="26" spans="1:136" ht="16.5" hidden="1" thickBot="1" x14ac:dyDescent="0.3">
      <c r="A26" s="78" t="s">
        <v>30</v>
      </c>
      <c r="B26" s="79">
        <v>47</v>
      </c>
      <c r="C26" s="88">
        <v>42327</v>
      </c>
      <c r="D26" s="81"/>
      <c r="E26" s="81"/>
      <c r="F26" s="82"/>
      <c r="G26" s="83"/>
      <c r="H26" s="83"/>
      <c r="I26" s="84" t="s">
        <v>77</v>
      </c>
      <c r="J26" s="43"/>
      <c r="K26" s="43"/>
      <c r="L26" s="43"/>
    </row>
    <row r="27" spans="1:136" ht="16.5" hidden="1" thickBot="1" x14ac:dyDescent="0.3">
      <c r="A27" s="78" t="s">
        <v>32</v>
      </c>
      <c r="B27" s="79">
        <v>48</v>
      </c>
      <c r="C27" s="88">
        <v>42331</v>
      </c>
      <c r="D27" s="81" t="s">
        <v>31</v>
      </c>
      <c r="E27" s="81"/>
      <c r="F27" s="82"/>
      <c r="G27" s="83"/>
      <c r="H27" s="83"/>
      <c r="I27" s="84" t="s">
        <v>134</v>
      </c>
      <c r="J27" s="81" t="s">
        <v>135</v>
      </c>
      <c r="K27" s="81" t="s">
        <v>34</v>
      </c>
      <c r="L27" s="43"/>
    </row>
    <row r="28" spans="1:136" ht="16.5" hidden="1" thickBot="1" x14ac:dyDescent="0.3">
      <c r="A28" s="53" t="s">
        <v>8</v>
      </c>
      <c r="B28" s="54">
        <v>49</v>
      </c>
      <c r="C28" s="87">
        <f>C25+14</f>
        <v>42340</v>
      </c>
      <c r="D28" s="56" t="s">
        <v>12</v>
      </c>
      <c r="E28" s="56" t="s">
        <v>14</v>
      </c>
      <c r="F28" s="57" t="s">
        <v>13</v>
      </c>
      <c r="G28" s="68" t="s">
        <v>29</v>
      </c>
      <c r="H28" s="68" t="s">
        <v>50</v>
      </c>
      <c r="I28" s="77" t="s">
        <v>128</v>
      </c>
      <c r="J28" s="56" t="s">
        <v>131</v>
      </c>
      <c r="K28" s="56"/>
      <c r="L28" s="56"/>
    </row>
    <row r="29" spans="1:136" ht="16.5" hidden="1" thickBot="1" x14ac:dyDescent="0.3">
      <c r="A29" s="61" t="s">
        <v>8</v>
      </c>
      <c r="B29" s="62">
        <v>50</v>
      </c>
      <c r="C29" s="89">
        <f t="shared" ref="C29:C65" si="2">C28+7</f>
        <v>42347</v>
      </c>
      <c r="D29" s="90" t="s">
        <v>69</v>
      </c>
      <c r="E29" s="90" t="s">
        <v>12</v>
      </c>
      <c r="F29" s="91" t="s">
        <v>70</v>
      </c>
      <c r="G29" s="70" t="s">
        <v>66</v>
      </c>
      <c r="H29" s="70" t="s">
        <v>44</v>
      </c>
      <c r="I29" s="92" t="s">
        <v>123</v>
      </c>
      <c r="J29" s="64" t="s">
        <v>20</v>
      </c>
      <c r="K29" s="64" t="s">
        <v>71</v>
      </c>
      <c r="L29" s="64"/>
    </row>
    <row r="30" spans="1:136" s="6" customFormat="1" ht="16.5" hidden="1" thickBot="1" x14ac:dyDescent="0.3">
      <c r="A30" s="78" t="s">
        <v>8</v>
      </c>
      <c r="B30" s="79">
        <v>51</v>
      </c>
      <c r="C30" s="85">
        <v>42354</v>
      </c>
      <c r="D30" s="93"/>
      <c r="E30" s="93"/>
      <c r="F30" s="94"/>
      <c r="G30" s="83" t="s">
        <v>44</v>
      </c>
      <c r="H30" s="83"/>
      <c r="I30" s="84" t="s">
        <v>140</v>
      </c>
      <c r="J30" s="81" t="s">
        <v>133</v>
      </c>
      <c r="K30" s="81"/>
      <c r="L30" s="43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</row>
    <row r="31" spans="1:136" ht="16.5" hidden="1" thickBot="1" x14ac:dyDescent="0.3">
      <c r="A31" s="53" t="s">
        <v>8</v>
      </c>
      <c r="B31" s="54">
        <v>51</v>
      </c>
      <c r="C31" s="87">
        <f>C29+7</f>
        <v>42354</v>
      </c>
      <c r="D31" s="56" t="s">
        <v>12</v>
      </c>
      <c r="E31" s="56" t="s">
        <v>14</v>
      </c>
      <c r="F31" s="57" t="s">
        <v>13</v>
      </c>
      <c r="G31" s="68" t="s">
        <v>55</v>
      </c>
      <c r="H31" s="68" t="s">
        <v>51</v>
      </c>
      <c r="I31" s="77" t="s">
        <v>121</v>
      </c>
      <c r="J31" s="56" t="s">
        <v>132</v>
      </c>
      <c r="K31" s="56"/>
      <c r="L31" s="56"/>
    </row>
    <row r="32" spans="1:136" ht="16.5" hidden="1" thickBot="1" x14ac:dyDescent="0.3">
      <c r="A32" s="53" t="s">
        <v>8</v>
      </c>
      <c r="B32" s="54">
        <v>2</v>
      </c>
      <c r="C32" s="87">
        <v>42382</v>
      </c>
      <c r="D32" s="56" t="s">
        <v>12</v>
      </c>
      <c r="E32" s="56" t="s">
        <v>14</v>
      </c>
      <c r="F32" s="57" t="s">
        <v>13</v>
      </c>
      <c r="G32" s="68"/>
      <c r="H32" s="68" t="s">
        <v>52</v>
      </c>
      <c r="I32" s="77" t="s">
        <v>130</v>
      </c>
      <c r="J32" s="56" t="s">
        <v>20</v>
      </c>
      <c r="K32" s="56"/>
      <c r="L32" s="56"/>
    </row>
    <row r="33" spans="1:136" ht="16.5" hidden="1" thickBot="1" x14ac:dyDescent="0.3">
      <c r="A33" s="53" t="s">
        <v>8</v>
      </c>
      <c r="B33" s="54">
        <v>4</v>
      </c>
      <c r="C33" s="87">
        <f>C32+14</f>
        <v>42396</v>
      </c>
      <c r="D33" s="56" t="s">
        <v>12</v>
      </c>
      <c r="E33" s="56" t="s">
        <v>14</v>
      </c>
      <c r="F33" s="57" t="s">
        <v>13</v>
      </c>
      <c r="G33" s="68" t="s">
        <v>66</v>
      </c>
      <c r="H33" s="68" t="s">
        <v>53</v>
      </c>
      <c r="I33" s="77" t="s">
        <v>72</v>
      </c>
      <c r="J33" s="56" t="s">
        <v>20</v>
      </c>
      <c r="K33" s="56"/>
      <c r="L33" s="56"/>
    </row>
    <row r="34" spans="1:136" ht="16.5" thickBot="1" x14ac:dyDescent="0.3">
      <c r="A34" s="265" t="s">
        <v>19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7"/>
      <c r="M34" s="200" t="s">
        <v>232</v>
      </c>
      <c r="N34" s="201" t="s">
        <v>219</v>
      </c>
      <c r="O34" s="202" t="s">
        <v>217</v>
      </c>
      <c r="P34" s="203" t="s">
        <v>218</v>
      </c>
    </row>
    <row r="35" spans="1:136" ht="15.75" hidden="1" x14ac:dyDescent="0.25">
      <c r="A35" s="95" t="s">
        <v>8</v>
      </c>
      <c r="B35" s="96">
        <v>5</v>
      </c>
      <c r="C35" s="97">
        <f>C33+7</f>
        <v>42403</v>
      </c>
      <c r="D35" s="44" t="s">
        <v>12</v>
      </c>
      <c r="E35" s="44" t="s">
        <v>14</v>
      </c>
      <c r="F35" s="44" t="s">
        <v>13</v>
      </c>
      <c r="G35" s="98"/>
      <c r="H35" s="98"/>
      <c r="I35" s="99" t="s">
        <v>152</v>
      </c>
      <c r="J35" s="44"/>
      <c r="K35" s="44"/>
      <c r="L35" s="44"/>
    </row>
    <row r="36" spans="1:136" s="215" customFormat="1" ht="26.25" customHeight="1" x14ac:dyDescent="0.25">
      <c r="A36" s="205" t="s">
        <v>8</v>
      </c>
      <c r="B36" s="206">
        <v>6</v>
      </c>
      <c r="C36" s="207">
        <f t="shared" si="2"/>
        <v>42410</v>
      </c>
      <c r="D36" s="205" t="s">
        <v>12</v>
      </c>
      <c r="E36" s="205" t="s">
        <v>14</v>
      </c>
      <c r="F36" s="205" t="s">
        <v>13</v>
      </c>
      <c r="G36" s="208" t="s">
        <v>189</v>
      </c>
      <c r="H36" s="209"/>
      <c r="I36" s="205" t="s">
        <v>188</v>
      </c>
      <c r="J36" s="205" t="s">
        <v>142</v>
      </c>
      <c r="K36" s="209" t="s">
        <v>158</v>
      </c>
      <c r="L36" s="205" t="s">
        <v>6</v>
      </c>
      <c r="M36" s="210">
        <f>Aanwezig!B27</f>
        <v>10</v>
      </c>
      <c r="N36" s="211">
        <f>Aanwezig!C27</f>
        <v>8</v>
      </c>
      <c r="O36" s="212">
        <f>Aanwezig!D27</f>
        <v>15</v>
      </c>
      <c r="P36" s="213">
        <f>Aanwezig!E27</f>
        <v>7</v>
      </c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</row>
    <row r="37" spans="1:136" s="214" customFormat="1" ht="26.25" customHeight="1" x14ac:dyDescent="0.25">
      <c r="A37" s="216" t="s">
        <v>8</v>
      </c>
      <c r="B37" s="217">
        <v>7</v>
      </c>
      <c r="C37" s="218">
        <f t="shared" si="2"/>
        <v>42417</v>
      </c>
      <c r="D37" s="216" t="s">
        <v>12</v>
      </c>
      <c r="E37" s="216" t="s">
        <v>14</v>
      </c>
      <c r="F37" s="216" t="s">
        <v>13</v>
      </c>
      <c r="G37" s="260" t="s">
        <v>236</v>
      </c>
      <c r="H37" s="216"/>
      <c r="I37" s="219" t="s">
        <v>152</v>
      </c>
      <c r="J37" s="216"/>
      <c r="K37" s="216" t="s">
        <v>237</v>
      </c>
      <c r="L37" s="216"/>
    </row>
    <row r="38" spans="1:136" s="223" customFormat="1" ht="26.25" customHeight="1" x14ac:dyDescent="0.25">
      <c r="A38" s="220" t="s">
        <v>8</v>
      </c>
      <c r="B38" s="221">
        <v>8</v>
      </c>
      <c r="C38" s="222">
        <f t="shared" si="2"/>
        <v>42424</v>
      </c>
      <c r="D38" s="220" t="s">
        <v>12</v>
      </c>
      <c r="E38" s="220" t="s">
        <v>14</v>
      </c>
      <c r="F38" s="220" t="s">
        <v>13</v>
      </c>
      <c r="G38" s="220" t="s">
        <v>50</v>
      </c>
      <c r="H38" s="205" t="s">
        <v>51</v>
      </c>
      <c r="I38" s="220" t="s">
        <v>141</v>
      </c>
      <c r="J38" s="220" t="s">
        <v>37</v>
      </c>
      <c r="K38" s="220"/>
      <c r="L38" s="220" t="s">
        <v>18</v>
      </c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</row>
    <row r="39" spans="1:136" s="214" customFormat="1" ht="26.25" customHeight="1" x14ac:dyDescent="0.25">
      <c r="A39" s="224" t="s">
        <v>8</v>
      </c>
      <c r="B39" s="225">
        <v>9</v>
      </c>
      <c r="C39" s="226">
        <f t="shared" si="2"/>
        <v>42431</v>
      </c>
      <c r="D39" s="227" t="s">
        <v>12</v>
      </c>
      <c r="E39" s="227" t="s">
        <v>14</v>
      </c>
      <c r="F39" s="227" t="s">
        <v>13</v>
      </c>
      <c r="G39" s="219" t="s">
        <v>66</v>
      </c>
      <c r="H39" s="219" t="s">
        <v>43</v>
      </c>
      <c r="I39" s="219" t="s">
        <v>146</v>
      </c>
      <c r="J39" s="227"/>
      <c r="K39" s="261" t="s">
        <v>238</v>
      </c>
      <c r="L39" s="227"/>
    </row>
    <row r="40" spans="1:136" s="214" customFormat="1" ht="26.25" customHeight="1" x14ac:dyDescent="0.25">
      <c r="A40" s="228" t="s">
        <v>21</v>
      </c>
      <c r="B40" s="229">
        <v>9</v>
      </c>
      <c r="C40" s="230">
        <v>42433</v>
      </c>
      <c r="D40" s="228"/>
      <c r="E40" s="228"/>
      <c r="F40" s="228"/>
      <c r="G40" s="228"/>
      <c r="H40" s="228"/>
      <c r="I40" s="228" t="s">
        <v>79</v>
      </c>
      <c r="J40" s="228"/>
      <c r="K40" s="228" t="s">
        <v>149</v>
      </c>
      <c r="L40" s="228"/>
    </row>
    <row r="41" spans="1:136" s="214" customFormat="1" ht="26.25" customHeight="1" x14ac:dyDescent="0.25">
      <c r="A41" s="228" t="s">
        <v>78</v>
      </c>
      <c r="B41" s="229">
        <v>9</v>
      </c>
      <c r="C41" s="230">
        <v>42433</v>
      </c>
      <c r="D41" s="228"/>
      <c r="E41" s="228"/>
      <c r="F41" s="228"/>
      <c r="G41" s="228"/>
      <c r="H41" s="228"/>
      <c r="I41" s="228" t="s">
        <v>79</v>
      </c>
      <c r="J41" s="228"/>
      <c r="K41" s="228" t="s">
        <v>149</v>
      </c>
      <c r="L41" s="228"/>
    </row>
    <row r="42" spans="1:136" s="223" customFormat="1" ht="26.25" customHeight="1" x14ac:dyDescent="0.25">
      <c r="A42" s="220" t="s">
        <v>8</v>
      </c>
      <c r="B42" s="221">
        <v>10</v>
      </c>
      <c r="C42" s="222">
        <f>C39+7</f>
        <v>42438</v>
      </c>
      <c r="D42" s="220" t="s">
        <v>12</v>
      </c>
      <c r="E42" s="220" t="s">
        <v>14</v>
      </c>
      <c r="F42" s="220" t="s">
        <v>13</v>
      </c>
      <c r="G42" s="220" t="s">
        <v>145</v>
      </c>
      <c r="H42" s="205" t="s">
        <v>57</v>
      </c>
      <c r="I42" s="220" t="s">
        <v>73</v>
      </c>
      <c r="J42" s="220" t="s">
        <v>20</v>
      </c>
      <c r="K42" s="220"/>
      <c r="L42" s="220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</row>
    <row r="43" spans="1:136" s="214" customFormat="1" ht="26.25" customHeight="1" x14ac:dyDescent="0.25">
      <c r="A43" s="228" t="s">
        <v>32</v>
      </c>
      <c r="B43" s="229">
        <v>11</v>
      </c>
      <c r="C43" s="230">
        <v>42443</v>
      </c>
      <c r="D43" s="228"/>
      <c r="E43" s="228"/>
      <c r="F43" s="228"/>
      <c r="G43" s="228"/>
      <c r="H43" s="228"/>
      <c r="I43" s="228" t="s">
        <v>80</v>
      </c>
      <c r="J43" s="228"/>
      <c r="K43" s="228" t="s">
        <v>150</v>
      </c>
      <c r="L43" s="228"/>
    </row>
    <row r="44" spans="1:136" s="214" customFormat="1" ht="26.25" customHeight="1" x14ac:dyDescent="0.25">
      <c r="A44" s="231" t="s">
        <v>8</v>
      </c>
      <c r="B44" s="232">
        <v>11</v>
      </c>
      <c r="C44" s="233">
        <f>C42+7</f>
        <v>42445</v>
      </c>
      <c r="D44" s="234" t="s">
        <v>12</v>
      </c>
      <c r="E44" s="234" t="s">
        <v>14</v>
      </c>
      <c r="F44" s="234" t="s">
        <v>13</v>
      </c>
      <c r="G44" s="235" t="s">
        <v>49</v>
      </c>
      <c r="H44" s="235"/>
      <c r="I44" s="235" t="s">
        <v>148</v>
      </c>
      <c r="J44" s="234" t="s">
        <v>20</v>
      </c>
      <c r="K44" s="234"/>
      <c r="L44" s="234"/>
    </row>
    <row r="45" spans="1:136" s="241" customFormat="1" ht="26.25" customHeight="1" x14ac:dyDescent="0.25">
      <c r="A45" s="236" t="s">
        <v>35</v>
      </c>
      <c r="B45" s="237">
        <v>11</v>
      </c>
      <c r="C45" s="238">
        <v>42449</v>
      </c>
      <c r="D45" s="239" t="s">
        <v>64</v>
      </c>
      <c r="E45" s="239"/>
      <c r="F45" s="239"/>
      <c r="G45" s="240" t="s">
        <v>38</v>
      </c>
      <c r="H45" s="240"/>
      <c r="I45" s="240" t="s">
        <v>36</v>
      </c>
      <c r="J45" s="239" t="s">
        <v>156</v>
      </c>
      <c r="K45" s="239" t="s">
        <v>157</v>
      </c>
      <c r="L45" s="239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</row>
    <row r="46" spans="1:136" s="215" customFormat="1" ht="26.25" customHeight="1" x14ac:dyDescent="0.25">
      <c r="A46" s="205" t="s">
        <v>8</v>
      </c>
      <c r="B46" s="206">
        <v>12</v>
      </c>
      <c r="C46" s="207">
        <f>C44+7</f>
        <v>42452</v>
      </c>
      <c r="D46" s="205" t="s">
        <v>12</v>
      </c>
      <c r="E46" s="205" t="s">
        <v>14</v>
      </c>
      <c r="F46" s="205" t="s">
        <v>13</v>
      </c>
      <c r="G46" s="209" t="s">
        <v>154</v>
      </c>
      <c r="H46" s="209" t="s">
        <v>42</v>
      </c>
      <c r="I46" s="209" t="s">
        <v>172</v>
      </c>
      <c r="J46" s="205" t="s">
        <v>20</v>
      </c>
      <c r="K46" s="209" t="s">
        <v>155</v>
      </c>
      <c r="L46" s="205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</row>
    <row r="47" spans="1:136" s="214" customFormat="1" ht="26.25" customHeight="1" x14ac:dyDescent="0.25">
      <c r="A47" s="216" t="s">
        <v>8</v>
      </c>
      <c r="B47" s="217">
        <v>13</v>
      </c>
      <c r="C47" s="218">
        <f t="shared" si="2"/>
        <v>42459</v>
      </c>
      <c r="D47" s="216" t="s">
        <v>12</v>
      </c>
      <c r="E47" s="216" t="s">
        <v>14</v>
      </c>
      <c r="F47" s="216" t="s">
        <v>13</v>
      </c>
      <c r="G47" s="216"/>
      <c r="H47" s="216"/>
      <c r="I47" s="216" t="s">
        <v>159</v>
      </c>
      <c r="J47" s="216" t="s">
        <v>142</v>
      </c>
      <c r="K47" s="216" t="s">
        <v>144</v>
      </c>
      <c r="L47" s="216" t="s">
        <v>6</v>
      </c>
    </row>
    <row r="48" spans="1:136" s="215" customFormat="1" ht="26.25" customHeight="1" x14ac:dyDescent="0.25">
      <c r="A48" s="205" t="s">
        <v>8</v>
      </c>
      <c r="B48" s="206">
        <v>14</v>
      </c>
      <c r="C48" s="207">
        <f>C47+7</f>
        <v>42466</v>
      </c>
      <c r="D48" s="205" t="s">
        <v>12</v>
      </c>
      <c r="E48" s="205" t="s">
        <v>14</v>
      </c>
      <c r="F48" s="205" t="s">
        <v>13</v>
      </c>
      <c r="G48" s="209" t="s">
        <v>241</v>
      </c>
      <c r="H48" s="209"/>
      <c r="I48" s="205" t="s">
        <v>244</v>
      </c>
      <c r="J48" s="205"/>
      <c r="K48" s="209"/>
      <c r="L48" s="205" t="s">
        <v>6</v>
      </c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  <c r="DA48" s="214"/>
      <c r="DB48" s="214"/>
      <c r="DC48" s="214"/>
      <c r="DD48" s="214"/>
      <c r="DE48" s="214"/>
      <c r="DF48" s="214"/>
      <c r="DG48" s="214"/>
      <c r="DH48" s="214"/>
      <c r="DI48" s="214"/>
      <c r="DJ48" s="214"/>
      <c r="DK48" s="214"/>
      <c r="DL48" s="214"/>
      <c r="DM48" s="214"/>
      <c r="DN48" s="214"/>
      <c r="DO48" s="214"/>
      <c r="DP48" s="214"/>
      <c r="DQ48" s="214"/>
      <c r="DR48" s="214"/>
      <c r="DS48" s="214"/>
      <c r="DT48" s="214"/>
      <c r="DU48" s="214"/>
      <c r="DV48" s="214"/>
      <c r="DW48" s="214"/>
      <c r="DX48" s="214"/>
      <c r="DY48" s="214"/>
      <c r="DZ48" s="214"/>
      <c r="EA48" s="214"/>
      <c r="EB48" s="214"/>
      <c r="EC48" s="214"/>
      <c r="ED48" s="214"/>
      <c r="EE48" s="214"/>
      <c r="EF48" s="214"/>
    </row>
    <row r="49" spans="1:136" s="214" customFormat="1" ht="26.25" customHeight="1" x14ac:dyDescent="0.25">
      <c r="A49" s="228" t="s">
        <v>8</v>
      </c>
      <c r="B49" s="229">
        <v>14</v>
      </c>
      <c r="C49" s="230">
        <v>42466</v>
      </c>
      <c r="D49" s="228" t="s">
        <v>90</v>
      </c>
      <c r="E49" s="228"/>
      <c r="F49" s="228" t="s">
        <v>89</v>
      </c>
      <c r="G49" s="228"/>
      <c r="H49" s="228"/>
      <c r="I49" s="228" t="s">
        <v>86</v>
      </c>
      <c r="J49" s="228" t="s">
        <v>87</v>
      </c>
      <c r="K49" s="228" t="s">
        <v>88</v>
      </c>
      <c r="L49" s="228"/>
    </row>
    <row r="50" spans="1:136" s="214" customFormat="1" ht="26.25" customHeight="1" x14ac:dyDescent="0.25">
      <c r="A50" s="228" t="s">
        <v>26</v>
      </c>
      <c r="B50" s="229">
        <v>15</v>
      </c>
      <c r="C50" s="230">
        <v>42472</v>
      </c>
      <c r="D50" s="228"/>
      <c r="E50" s="228"/>
      <c r="F50" s="228"/>
      <c r="G50" s="228"/>
      <c r="H50" s="228"/>
      <c r="I50" s="228" t="s">
        <v>81</v>
      </c>
      <c r="J50" s="228"/>
      <c r="K50" s="228" t="s">
        <v>150</v>
      </c>
      <c r="L50" s="228"/>
    </row>
    <row r="51" spans="1:136" s="214" customFormat="1" ht="26.25" customHeight="1" x14ac:dyDescent="0.25">
      <c r="A51" s="224" t="s">
        <v>8</v>
      </c>
      <c r="B51" s="225">
        <v>15</v>
      </c>
      <c r="C51" s="226">
        <f>C48+7</f>
        <v>42473</v>
      </c>
      <c r="D51" s="227" t="s">
        <v>12</v>
      </c>
      <c r="E51" s="227" t="s">
        <v>14</v>
      </c>
      <c r="F51" s="227" t="s">
        <v>13</v>
      </c>
      <c r="G51" s="219" t="s">
        <v>66</v>
      </c>
      <c r="H51" s="219" t="s">
        <v>25</v>
      </c>
      <c r="I51" s="219" t="s">
        <v>146</v>
      </c>
      <c r="J51" s="227"/>
      <c r="K51" s="227"/>
      <c r="L51" s="227"/>
    </row>
    <row r="52" spans="1:136" s="223" customFormat="1" ht="26.25" customHeight="1" x14ac:dyDescent="0.25">
      <c r="A52" s="220" t="s">
        <v>8</v>
      </c>
      <c r="B52" s="221">
        <v>16</v>
      </c>
      <c r="C52" s="207">
        <f t="shared" si="2"/>
        <v>42480</v>
      </c>
      <c r="D52" s="205" t="s">
        <v>12</v>
      </c>
      <c r="E52" s="205" t="s">
        <v>14</v>
      </c>
      <c r="F52" s="205" t="s">
        <v>13</v>
      </c>
      <c r="G52" s="205" t="s">
        <v>40</v>
      </c>
      <c r="H52" s="205" t="s">
        <v>29</v>
      </c>
      <c r="I52" s="205" t="s">
        <v>249</v>
      </c>
      <c r="J52" s="205" t="s">
        <v>142</v>
      </c>
      <c r="K52" s="205"/>
      <c r="L52" s="220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  <c r="CO52" s="214"/>
      <c r="CP52" s="214"/>
      <c r="CQ52" s="214"/>
      <c r="CR52" s="214"/>
      <c r="CS52" s="214"/>
      <c r="CT52" s="214"/>
      <c r="CU52" s="214"/>
      <c r="CV52" s="214"/>
      <c r="CW52" s="214"/>
      <c r="CX52" s="214"/>
      <c r="CY52" s="214"/>
      <c r="CZ52" s="214"/>
      <c r="DA52" s="214"/>
      <c r="DB52" s="214"/>
      <c r="DC52" s="214"/>
      <c r="DD52" s="214"/>
      <c r="DE52" s="214"/>
      <c r="DF52" s="214"/>
      <c r="DG52" s="214"/>
      <c r="DH52" s="214"/>
      <c r="DI52" s="214"/>
      <c r="DJ52" s="214"/>
      <c r="DK52" s="214"/>
      <c r="DL52" s="214"/>
      <c r="DM52" s="214"/>
      <c r="DN52" s="214"/>
      <c r="DO52" s="214"/>
      <c r="DP52" s="214"/>
      <c r="DQ52" s="214"/>
      <c r="DR52" s="214"/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4"/>
    </row>
    <row r="53" spans="1:136" s="214" customFormat="1" ht="26.25" customHeight="1" x14ac:dyDescent="0.25">
      <c r="A53" s="231" t="s">
        <v>35</v>
      </c>
      <c r="B53" s="232">
        <v>16</v>
      </c>
      <c r="C53" s="233">
        <v>42484</v>
      </c>
      <c r="D53" s="234" t="s">
        <v>242</v>
      </c>
      <c r="E53" s="234"/>
      <c r="F53" s="234"/>
      <c r="G53" s="235" t="s">
        <v>47</v>
      </c>
      <c r="H53" s="235"/>
      <c r="I53" s="235" t="s">
        <v>240</v>
      </c>
      <c r="J53" s="234" t="s">
        <v>131</v>
      </c>
      <c r="K53" s="234" t="s">
        <v>122</v>
      </c>
      <c r="L53" s="234"/>
    </row>
    <row r="54" spans="1:136" s="214" customFormat="1" ht="26.25" customHeight="1" x14ac:dyDescent="0.25">
      <c r="A54" s="216" t="s">
        <v>8</v>
      </c>
      <c r="B54" s="217">
        <v>17</v>
      </c>
      <c r="C54" s="218">
        <v>42487</v>
      </c>
      <c r="D54" s="216" t="s">
        <v>12</v>
      </c>
      <c r="E54" s="216" t="s">
        <v>14</v>
      </c>
      <c r="F54" s="216" t="s">
        <v>13</v>
      </c>
      <c r="G54" s="216"/>
      <c r="H54" s="216"/>
      <c r="I54" s="216" t="s">
        <v>190</v>
      </c>
      <c r="J54" s="216"/>
      <c r="K54" s="216"/>
      <c r="L54" s="216" t="s">
        <v>6</v>
      </c>
    </row>
    <row r="55" spans="1:136" s="223" customFormat="1" ht="26.25" customHeight="1" x14ac:dyDescent="0.25">
      <c r="A55" s="220" t="s">
        <v>8</v>
      </c>
      <c r="B55" s="221">
        <v>18</v>
      </c>
      <c r="C55" s="222">
        <f t="shared" si="2"/>
        <v>42494</v>
      </c>
      <c r="D55" s="220" t="s">
        <v>12</v>
      </c>
      <c r="E55" s="220" t="s">
        <v>14</v>
      </c>
      <c r="F55" s="220" t="s">
        <v>13</v>
      </c>
      <c r="G55" s="220" t="s">
        <v>43</v>
      </c>
      <c r="H55" s="220" t="s">
        <v>55</v>
      </c>
      <c r="I55" s="220" t="s">
        <v>74</v>
      </c>
      <c r="J55" s="220" t="s">
        <v>20</v>
      </c>
      <c r="K55" s="208"/>
      <c r="L55" s="220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</row>
    <row r="56" spans="1:136" s="214" customFormat="1" ht="26.25" customHeight="1" x14ac:dyDescent="0.25">
      <c r="A56" s="216" t="s">
        <v>8</v>
      </c>
      <c r="B56" s="217">
        <v>19</v>
      </c>
      <c r="C56" s="218">
        <f>C55+7</f>
        <v>42501</v>
      </c>
      <c r="D56" s="216" t="s">
        <v>12</v>
      </c>
      <c r="E56" s="216" t="s">
        <v>14</v>
      </c>
      <c r="F56" s="216" t="s">
        <v>13</v>
      </c>
      <c r="G56" s="216"/>
      <c r="H56" s="216"/>
      <c r="I56" s="216" t="s">
        <v>143</v>
      </c>
      <c r="J56" s="216"/>
      <c r="K56" s="216"/>
      <c r="L56" s="216"/>
    </row>
    <row r="57" spans="1:136" s="215" customFormat="1" ht="26.25" customHeight="1" x14ac:dyDescent="0.25">
      <c r="A57" s="205" t="s">
        <v>8</v>
      </c>
      <c r="B57" s="206">
        <v>20</v>
      </c>
      <c r="C57" s="207">
        <f t="shared" si="2"/>
        <v>42508</v>
      </c>
      <c r="D57" s="205" t="s">
        <v>12</v>
      </c>
      <c r="E57" s="205" t="s">
        <v>14</v>
      </c>
      <c r="F57" s="205" t="s">
        <v>13</v>
      </c>
      <c r="G57" s="209" t="s">
        <v>44</v>
      </c>
      <c r="H57" s="209" t="s">
        <v>56</v>
      </c>
      <c r="I57" s="205" t="s">
        <v>243</v>
      </c>
      <c r="J57" s="205" t="s">
        <v>20</v>
      </c>
      <c r="K57" s="209" t="s">
        <v>245</v>
      </c>
      <c r="L57" s="205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  <c r="DA57" s="214"/>
      <c r="DB57" s="214"/>
      <c r="DC57" s="214"/>
      <c r="DD57" s="214"/>
      <c r="DE57" s="214"/>
      <c r="DF57" s="214"/>
      <c r="DG57" s="214"/>
      <c r="DH57" s="214"/>
      <c r="DI57" s="214"/>
      <c r="DJ57" s="214"/>
      <c r="DK57" s="214"/>
      <c r="DL57" s="214"/>
      <c r="DM57" s="214"/>
      <c r="DN57" s="214"/>
      <c r="DO57" s="214"/>
      <c r="DP57" s="214"/>
      <c r="DQ57" s="214"/>
      <c r="DR57" s="214"/>
      <c r="DS57" s="214"/>
      <c r="DT57" s="214"/>
      <c r="DU57" s="214"/>
      <c r="DV57" s="214"/>
      <c r="DW57" s="214"/>
      <c r="DX57" s="214"/>
      <c r="DY57" s="214"/>
      <c r="DZ57" s="214"/>
      <c r="EA57" s="214"/>
      <c r="EB57" s="214"/>
      <c r="EC57" s="214"/>
      <c r="ED57" s="214"/>
      <c r="EE57" s="214"/>
      <c r="EF57" s="214"/>
    </row>
    <row r="58" spans="1:136" s="214" customFormat="1" ht="26.25" customHeight="1" x14ac:dyDescent="0.25">
      <c r="A58" s="228" t="s">
        <v>78</v>
      </c>
      <c r="B58" s="229">
        <v>20</v>
      </c>
      <c r="C58" s="230">
        <v>42511</v>
      </c>
      <c r="D58" s="228" t="s">
        <v>151</v>
      </c>
      <c r="E58" s="228"/>
      <c r="F58" s="228"/>
      <c r="G58" s="228"/>
      <c r="H58" s="228"/>
      <c r="I58" s="228" t="s">
        <v>82</v>
      </c>
      <c r="J58" s="228"/>
      <c r="K58" s="228" t="s">
        <v>38</v>
      </c>
      <c r="L58" s="228"/>
    </row>
    <row r="59" spans="1:136" s="214" customFormat="1" ht="26.25" customHeight="1" x14ac:dyDescent="0.25">
      <c r="A59" s="224" t="s">
        <v>8</v>
      </c>
      <c r="B59" s="225">
        <v>21</v>
      </c>
      <c r="C59" s="226">
        <f>C57+7</f>
        <v>42515</v>
      </c>
      <c r="D59" s="227" t="s">
        <v>12</v>
      </c>
      <c r="E59" s="227" t="s">
        <v>14</v>
      </c>
      <c r="F59" s="227" t="s">
        <v>13</v>
      </c>
      <c r="G59" s="219"/>
      <c r="H59" s="219"/>
      <c r="I59" s="219" t="s">
        <v>143</v>
      </c>
      <c r="J59" s="227"/>
      <c r="K59" s="227"/>
      <c r="L59" s="227"/>
    </row>
    <row r="60" spans="1:136" s="242" customFormat="1" ht="26.25" customHeight="1" x14ac:dyDescent="0.25">
      <c r="A60" s="228" t="s">
        <v>78</v>
      </c>
      <c r="B60" s="229">
        <v>21</v>
      </c>
      <c r="C60" s="230">
        <v>42518</v>
      </c>
      <c r="D60" s="228"/>
      <c r="E60" s="228"/>
      <c r="F60" s="228"/>
      <c r="G60" s="228"/>
      <c r="H60" s="228"/>
      <c r="I60" s="228" t="s">
        <v>83</v>
      </c>
      <c r="J60" s="228" t="s">
        <v>84</v>
      </c>
      <c r="K60" s="228" t="s">
        <v>85</v>
      </c>
      <c r="L60" s="228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4"/>
      <c r="DN60" s="214"/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4"/>
      <c r="EB60" s="214"/>
      <c r="EC60" s="214"/>
      <c r="ED60" s="214"/>
      <c r="EE60" s="214"/>
      <c r="EF60" s="214"/>
    </row>
    <row r="61" spans="1:136" s="215" customFormat="1" ht="26.25" customHeight="1" x14ac:dyDescent="0.25">
      <c r="A61" s="205" t="s">
        <v>8</v>
      </c>
      <c r="B61" s="206">
        <v>22</v>
      </c>
      <c r="C61" s="207">
        <f>C59+7</f>
        <v>42522</v>
      </c>
      <c r="D61" s="205" t="s">
        <v>12</v>
      </c>
      <c r="E61" s="205" t="s">
        <v>14</v>
      </c>
      <c r="F61" s="205" t="s">
        <v>13</v>
      </c>
      <c r="G61" s="205" t="s">
        <v>46</v>
      </c>
      <c r="H61" s="205" t="s">
        <v>52</v>
      </c>
      <c r="I61" s="205" t="s">
        <v>246</v>
      </c>
      <c r="J61" s="205" t="s">
        <v>20</v>
      </c>
      <c r="K61" s="205"/>
      <c r="L61" s="205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  <c r="DA61" s="214"/>
      <c r="DB61" s="214"/>
      <c r="DC61" s="214"/>
      <c r="DD61" s="214"/>
      <c r="DE61" s="214"/>
      <c r="DF61" s="214"/>
      <c r="DG61" s="214"/>
      <c r="DH61" s="214"/>
      <c r="DI61" s="214"/>
      <c r="DJ61" s="214"/>
      <c r="DK61" s="214"/>
      <c r="DL61" s="214"/>
      <c r="DM61" s="214"/>
      <c r="DN61" s="214"/>
      <c r="DO61" s="214"/>
      <c r="DP61" s="214"/>
      <c r="DQ61" s="214"/>
      <c r="DR61" s="214"/>
      <c r="DS61" s="214"/>
      <c r="DT61" s="214"/>
      <c r="DU61" s="214"/>
      <c r="DV61" s="214"/>
      <c r="DW61" s="214"/>
      <c r="DX61" s="214"/>
      <c r="DY61" s="214"/>
      <c r="DZ61" s="214"/>
      <c r="EA61" s="214"/>
      <c r="EB61" s="214"/>
      <c r="EC61" s="214"/>
      <c r="ED61" s="214"/>
      <c r="EE61" s="214"/>
      <c r="EF61" s="214"/>
    </row>
    <row r="62" spans="1:136" s="214" customFormat="1" ht="26.25" customHeight="1" x14ac:dyDescent="0.25">
      <c r="A62" s="224" t="s">
        <v>8</v>
      </c>
      <c r="B62" s="225">
        <v>23</v>
      </c>
      <c r="C62" s="226">
        <f t="shared" si="2"/>
        <v>42529</v>
      </c>
      <c r="D62" s="227" t="s">
        <v>12</v>
      </c>
      <c r="E62" s="227" t="s">
        <v>14</v>
      </c>
      <c r="F62" s="227" t="s">
        <v>13</v>
      </c>
      <c r="G62" s="219" t="s">
        <v>66</v>
      </c>
      <c r="H62" s="219" t="s">
        <v>43</v>
      </c>
      <c r="I62" s="243" t="s">
        <v>146</v>
      </c>
      <c r="J62" s="227"/>
      <c r="K62" s="227"/>
      <c r="L62" s="227"/>
    </row>
    <row r="63" spans="1:136" s="215" customFormat="1" ht="26.25" customHeight="1" x14ac:dyDescent="0.25">
      <c r="A63" s="205" t="s">
        <v>8</v>
      </c>
      <c r="B63" s="206">
        <v>24</v>
      </c>
      <c r="C63" s="207">
        <f t="shared" si="2"/>
        <v>42536</v>
      </c>
      <c r="D63" s="205" t="s">
        <v>12</v>
      </c>
      <c r="E63" s="205" t="s">
        <v>14</v>
      </c>
      <c r="F63" s="205" t="s">
        <v>13</v>
      </c>
      <c r="G63" s="209" t="s">
        <v>248</v>
      </c>
      <c r="H63" s="205" t="s">
        <v>53</v>
      </c>
      <c r="I63" s="205" t="s">
        <v>247</v>
      </c>
      <c r="J63" s="205" t="s">
        <v>20</v>
      </c>
      <c r="K63" s="209"/>
      <c r="L63" s="205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  <c r="DA63" s="214"/>
      <c r="DB63" s="214"/>
      <c r="DC63" s="214"/>
      <c r="DD63" s="214"/>
      <c r="DE63" s="214"/>
      <c r="DF63" s="214"/>
      <c r="DG63" s="214"/>
      <c r="DH63" s="214"/>
      <c r="DI63" s="214"/>
      <c r="DJ63" s="214"/>
      <c r="DK63" s="214"/>
      <c r="DL63" s="214"/>
      <c r="DM63" s="214"/>
      <c r="DN63" s="214"/>
      <c r="DO63" s="214"/>
      <c r="DP63" s="214"/>
      <c r="DQ63" s="214"/>
      <c r="DR63" s="214"/>
      <c r="DS63" s="214"/>
      <c r="DT63" s="214"/>
      <c r="DU63" s="214"/>
      <c r="DV63" s="214"/>
      <c r="DW63" s="214"/>
      <c r="DX63" s="214"/>
      <c r="DY63" s="214"/>
      <c r="DZ63" s="214"/>
      <c r="EA63" s="214"/>
      <c r="EB63" s="214"/>
      <c r="EC63" s="214"/>
      <c r="ED63" s="214"/>
      <c r="EE63" s="214"/>
      <c r="EF63" s="214"/>
    </row>
    <row r="64" spans="1:136" s="214" customFormat="1" ht="26.25" customHeight="1" x14ac:dyDescent="0.25">
      <c r="A64" s="224" t="s">
        <v>8</v>
      </c>
      <c r="B64" s="225">
        <v>25</v>
      </c>
      <c r="C64" s="226">
        <f t="shared" si="2"/>
        <v>42543</v>
      </c>
      <c r="D64" s="227" t="s">
        <v>12</v>
      </c>
      <c r="E64" s="227" t="s">
        <v>14</v>
      </c>
      <c r="F64" s="227" t="s">
        <v>13</v>
      </c>
      <c r="G64" s="219"/>
      <c r="H64" s="219"/>
      <c r="I64" s="219" t="s">
        <v>143</v>
      </c>
      <c r="J64" s="227"/>
      <c r="K64" s="227"/>
      <c r="L64" s="227"/>
    </row>
    <row r="65" spans="1:136" s="223" customFormat="1" ht="26.25" customHeight="1" x14ac:dyDescent="0.25">
      <c r="A65" s="220" t="s">
        <v>8</v>
      </c>
      <c r="B65" s="221">
        <v>26</v>
      </c>
      <c r="C65" s="222">
        <f t="shared" si="2"/>
        <v>42550</v>
      </c>
      <c r="D65" s="220" t="s">
        <v>12</v>
      </c>
      <c r="E65" s="220" t="s">
        <v>14</v>
      </c>
      <c r="F65" s="220" t="s">
        <v>13</v>
      </c>
      <c r="G65" s="220" t="s">
        <v>75</v>
      </c>
      <c r="H65" s="220" t="s">
        <v>147</v>
      </c>
      <c r="I65" s="220" t="s">
        <v>76</v>
      </c>
      <c r="J65" s="220" t="s">
        <v>20</v>
      </c>
      <c r="K65" s="220"/>
      <c r="L65" s="220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  <c r="DA65" s="214"/>
      <c r="DB65" s="214"/>
      <c r="DC65" s="214"/>
      <c r="DD65" s="214"/>
      <c r="DE65" s="214"/>
      <c r="DF65" s="214"/>
      <c r="DG65" s="214"/>
      <c r="DH65" s="214"/>
      <c r="DI65" s="214"/>
      <c r="DJ65" s="214"/>
      <c r="DK65" s="214"/>
      <c r="DL65" s="214"/>
      <c r="DM65" s="214"/>
      <c r="DN65" s="214"/>
      <c r="DO65" s="214"/>
      <c r="DP65" s="214"/>
      <c r="DQ65" s="214"/>
      <c r="DR65" s="214"/>
      <c r="DS65" s="214"/>
      <c r="DT65" s="214"/>
      <c r="DU65" s="214"/>
      <c r="DV65" s="214"/>
      <c r="DW65" s="214"/>
      <c r="DX65" s="214"/>
      <c r="DY65" s="214"/>
      <c r="DZ65" s="214"/>
      <c r="EA65" s="214"/>
      <c r="EB65" s="214"/>
      <c r="EC65" s="214"/>
      <c r="ED65" s="214"/>
      <c r="EE65" s="214"/>
      <c r="EF65" s="214"/>
    </row>
    <row r="66" spans="1:136" ht="15.75" hidden="1" x14ac:dyDescent="0.25">
      <c r="A66" s="95"/>
      <c r="B66" s="100"/>
      <c r="C66" s="97"/>
      <c r="D66" s="44"/>
      <c r="E66" s="44"/>
      <c r="F66" s="44"/>
      <c r="G66" s="42"/>
      <c r="H66" s="42"/>
      <c r="I66" s="43"/>
      <c r="J66" s="44"/>
      <c r="K66" s="44"/>
      <c r="L66" s="44"/>
    </row>
  </sheetData>
  <mergeCells count="2">
    <mergeCell ref="A2:L2"/>
    <mergeCell ref="A34:L34"/>
  </mergeCells>
  <hyperlinks>
    <hyperlink ref="L3" r:id="rId1"/>
    <hyperlink ref="K5" r:id="rId2"/>
    <hyperlink ref="K18" r:id="rId3"/>
    <hyperlink ref="L10" r:id="rId4"/>
    <hyperlink ref="L5" r:id="rId5"/>
    <hyperlink ref="L15" r:id="rId6"/>
    <hyperlink ref="L14" r:id="rId7"/>
    <hyperlink ref="K10" r:id="rId8" display="https://goo.gl/photos/mP33ywVDTHC8uHGF6"/>
    <hyperlink ref="K3" r:id="rId9"/>
  </hyperlinks>
  <pageMargins left="0.7" right="0.7" top="0.75" bottom="0.75" header="0.3" footer="0.3"/>
  <pageSetup paperSize="9" scale="48" fitToHeight="0" orientation="landscape" r:id="rId10"/>
  <headerFooter>
    <oddHeader>&amp;C&amp;F
&amp;A
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B1" workbookViewId="0">
      <selection activeCell="G52" sqref="G52"/>
    </sheetView>
  </sheetViews>
  <sheetFormatPr defaultRowHeight="12.75" x14ac:dyDescent="0.2"/>
  <cols>
    <col min="1" max="1" width="10.42578125" style="109" bestFit="1" customWidth="1"/>
    <col min="2" max="2" width="6.140625" style="109" bestFit="1" customWidth="1"/>
    <col min="3" max="3" width="11.85546875" style="109" bestFit="1" customWidth="1"/>
    <col min="4" max="4" width="6.7109375" style="109" bestFit="1" customWidth="1"/>
    <col min="5" max="5" width="8.28515625" style="109" hidden="1" customWidth="1"/>
    <col min="6" max="6" width="11.7109375" style="109" hidden="1" customWidth="1"/>
    <col min="7" max="7" width="15.85546875" style="109" bestFit="1" customWidth="1"/>
    <col min="8" max="8" width="19.28515625" style="109" bestFit="1" customWidth="1"/>
    <col min="9" max="9" width="51.140625" style="109" bestFit="1" customWidth="1"/>
    <col min="10" max="10" width="21.7109375" style="109" bestFit="1" customWidth="1"/>
    <col min="11" max="11" width="86" style="109" bestFit="1" customWidth="1"/>
    <col min="12" max="12" width="42.42578125" style="109" bestFit="1" customWidth="1"/>
    <col min="13" max="16384" width="9.140625" style="109"/>
  </cols>
  <sheetData>
    <row r="1" spans="1:12" ht="13.5" thickBot="1" x14ac:dyDescent="0.25">
      <c r="A1" s="103" t="s">
        <v>0</v>
      </c>
      <c r="B1" s="104" t="s">
        <v>15</v>
      </c>
      <c r="C1" s="104" t="s">
        <v>7</v>
      </c>
      <c r="D1" s="105" t="s">
        <v>1</v>
      </c>
      <c r="E1" s="105" t="s">
        <v>2</v>
      </c>
      <c r="F1" s="105" t="s">
        <v>11</v>
      </c>
      <c r="G1" s="105" t="s">
        <v>3</v>
      </c>
      <c r="H1" s="105" t="s">
        <v>10</v>
      </c>
      <c r="I1" s="105" t="s">
        <v>4</v>
      </c>
      <c r="J1" s="106" t="s">
        <v>5</v>
      </c>
      <c r="K1" s="107" t="s">
        <v>9</v>
      </c>
      <c r="L1" s="108" t="s">
        <v>186</v>
      </c>
    </row>
    <row r="2" spans="1:12" ht="13.5" thickBot="1" x14ac:dyDescent="0.25">
      <c r="A2" s="268" t="s">
        <v>16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70"/>
    </row>
    <row r="3" spans="1:12" x14ac:dyDescent="0.2">
      <c r="A3" s="110" t="s">
        <v>8</v>
      </c>
      <c r="B3" s="111">
        <v>28</v>
      </c>
      <c r="C3" s="112">
        <v>42193</v>
      </c>
      <c r="D3" s="113"/>
      <c r="E3" s="113"/>
      <c r="F3" s="114"/>
      <c r="G3" s="115"/>
      <c r="H3" s="115"/>
      <c r="I3" s="115" t="s">
        <v>62</v>
      </c>
      <c r="J3" s="116"/>
      <c r="K3" s="116"/>
      <c r="L3" s="116" t="s">
        <v>6</v>
      </c>
    </row>
    <row r="4" spans="1:12" x14ac:dyDescent="0.2">
      <c r="A4" s="117" t="s">
        <v>8</v>
      </c>
      <c r="B4" s="118">
        <v>27</v>
      </c>
      <c r="C4" s="119">
        <v>42186</v>
      </c>
      <c r="D4" s="120" t="s">
        <v>12</v>
      </c>
      <c r="E4" s="120" t="s">
        <v>14</v>
      </c>
      <c r="F4" s="121" t="s">
        <v>13</v>
      </c>
      <c r="G4" s="176" t="s">
        <v>29</v>
      </c>
      <c r="H4" s="121" t="s">
        <v>91</v>
      </c>
      <c r="I4" s="121" t="s">
        <v>61</v>
      </c>
      <c r="J4" s="121" t="s">
        <v>20</v>
      </c>
      <c r="K4" s="122" t="s">
        <v>95</v>
      </c>
      <c r="L4" s="122" t="s">
        <v>120</v>
      </c>
    </row>
    <row r="5" spans="1:12" hidden="1" x14ac:dyDescent="0.2">
      <c r="A5" s="110" t="s">
        <v>8</v>
      </c>
      <c r="B5" s="111">
        <v>28</v>
      </c>
      <c r="C5" s="112">
        <v>42193</v>
      </c>
      <c r="D5" s="113"/>
      <c r="E5" s="113"/>
      <c r="F5" s="114"/>
      <c r="G5" s="115"/>
      <c r="H5" s="115"/>
      <c r="I5" s="115" t="s">
        <v>62</v>
      </c>
      <c r="J5" s="116"/>
      <c r="K5" s="116"/>
      <c r="L5" s="116" t="s">
        <v>6</v>
      </c>
    </row>
    <row r="6" spans="1:12" s="129" customFormat="1" x14ac:dyDescent="0.2">
      <c r="A6" s="123" t="s">
        <v>8</v>
      </c>
      <c r="B6" s="124">
        <v>29</v>
      </c>
      <c r="C6" s="125">
        <f>C5+7</f>
        <v>42200</v>
      </c>
      <c r="D6" s="126" t="s">
        <v>12</v>
      </c>
      <c r="E6" s="126" t="s">
        <v>14</v>
      </c>
      <c r="F6" s="127" t="s">
        <v>13</v>
      </c>
      <c r="G6" s="126" t="s">
        <v>40</v>
      </c>
      <c r="H6" s="126" t="s">
        <v>92</v>
      </c>
      <c r="I6" s="126" t="s">
        <v>93</v>
      </c>
      <c r="J6" s="126" t="s">
        <v>20</v>
      </c>
      <c r="K6" s="128" t="s">
        <v>113</v>
      </c>
      <c r="L6" s="128" t="s">
        <v>96</v>
      </c>
    </row>
    <row r="7" spans="1:12" hidden="1" x14ac:dyDescent="0.2">
      <c r="A7" s="110" t="s">
        <v>8</v>
      </c>
      <c r="B7" s="111">
        <v>30</v>
      </c>
      <c r="C7" s="130">
        <f t="shared" ref="C7:C10" si="0">C6+7</f>
        <v>42207</v>
      </c>
      <c r="D7" s="113"/>
      <c r="E7" s="113"/>
      <c r="F7" s="114"/>
      <c r="G7" s="131"/>
      <c r="H7" s="131"/>
      <c r="I7" s="131" t="s">
        <v>62</v>
      </c>
      <c r="J7" s="132"/>
      <c r="K7" s="132"/>
      <c r="L7" s="132" t="s">
        <v>17</v>
      </c>
    </row>
    <row r="8" spans="1:12" s="138" customFormat="1" x14ac:dyDescent="0.2">
      <c r="A8" s="133" t="s">
        <v>26</v>
      </c>
      <c r="B8" s="134">
        <v>31</v>
      </c>
      <c r="C8" s="135">
        <v>42213</v>
      </c>
      <c r="D8" s="136" t="s">
        <v>27</v>
      </c>
      <c r="E8" s="136"/>
      <c r="F8" s="137"/>
      <c r="G8" s="177" t="s">
        <v>103</v>
      </c>
      <c r="H8" s="136" t="s">
        <v>94</v>
      </c>
      <c r="I8" s="136" t="s">
        <v>28</v>
      </c>
      <c r="J8" s="136" t="s">
        <v>98</v>
      </c>
      <c r="K8" s="136" t="s">
        <v>97</v>
      </c>
      <c r="L8" s="136" t="s">
        <v>17</v>
      </c>
    </row>
    <row r="9" spans="1:12" hidden="1" x14ac:dyDescent="0.2">
      <c r="A9" s="110" t="s">
        <v>8</v>
      </c>
      <c r="B9" s="111">
        <v>31</v>
      </c>
      <c r="C9" s="130">
        <f>C7+7</f>
        <v>42214</v>
      </c>
      <c r="D9" s="113"/>
      <c r="E9" s="113"/>
      <c r="F9" s="114"/>
      <c r="G9" s="113"/>
      <c r="H9" s="113"/>
      <c r="I9" s="113" t="s">
        <v>58</v>
      </c>
      <c r="J9" s="113"/>
      <c r="K9" s="113"/>
      <c r="L9" s="113" t="s">
        <v>17</v>
      </c>
    </row>
    <row r="10" spans="1:12" hidden="1" x14ac:dyDescent="0.2">
      <c r="A10" s="110" t="s">
        <v>8</v>
      </c>
      <c r="B10" s="111">
        <v>32</v>
      </c>
      <c r="C10" s="130">
        <f t="shared" si="0"/>
        <v>42221</v>
      </c>
      <c r="D10" s="113"/>
      <c r="E10" s="113"/>
      <c r="F10" s="114"/>
      <c r="G10" s="131"/>
      <c r="H10" s="131"/>
      <c r="I10" s="131" t="s">
        <v>62</v>
      </c>
      <c r="J10" s="132"/>
      <c r="K10" s="132"/>
      <c r="L10" s="132" t="s">
        <v>17</v>
      </c>
    </row>
    <row r="11" spans="1:12" x14ac:dyDescent="0.2">
      <c r="A11" s="133" t="s">
        <v>30</v>
      </c>
      <c r="B11" s="134">
        <v>32</v>
      </c>
      <c r="C11" s="135">
        <v>42222</v>
      </c>
      <c r="D11" s="136" t="s">
        <v>31</v>
      </c>
      <c r="E11" s="136"/>
      <c r="F11" s="137"/>
      <c r="G11" s="177" t="s">
        <v>104</v>
      </c>
      <c r="H11" s="136" t="s">
        <v>94</v>
      </c>
      <c r="I11" s="136" t="s">
        <v>28</v>
      </c>
      <c r="J11" s="136" t="s">
        <v>99</v>
      </c>
      <c r="K11" s="139" t="s">
        <v>114</v>
      </c>
      <c r="L11" s="139" t="s">
        <v>102</v>
      </c>
    </row>
    <row r="12" spans="1:12" x14ac:dyDescent="0.2">
      <c r="A12" s="140" t="s">
        <v>8</v>
      </c>
      <c r="B12" s="141">
        <v>33</v>
      </c>
      <c r="C12" s="142">
        <f>C10+7</f>
        <v>42228</v>
      </c>
      <c r="D12" s="143" t="s">
        <v>12</v>
      </c>
      <c r="E12" s="143" t="s">
        <v>14</v>
      </c>
      <c r="F12" s="144" t="s">
        <v>13</v>
      </c>
      <c r="G12" s="143" t="s">
        <v>100</v>
      </c>
      <c r="H12" s="126" t="s">
        <v>42</v>
      </c>
      <c r="I12" s="143" t="s">
        <v>63</v>
      </c>
      <c r="J12" s="143" t="s">
        <v>20</v>
      </c>
      <c r="K12" s="143" t="s">
        <v>101</v>
      </c>
      <c r="L12" s="143" t="s">
        <v>17</v>
      </c>
    </row>
    <row r="13" spans="1:12" x14ac:dyDescent="0.2">
      <c r="A13" s="133" t="s">
        <v>32</v>
      </c>
      <c r="B13" s="134">
        <v>34</v>
      </c>
      <c r="C13" s="135">
        <v>42233</v>
      </c>
      <c r="D13" s="136" t="s">
        <v>33</v>
      </c>
      <c r="E13" s="136"/>
      <c r="F13" s="137"/>
      <c r="G13" s="178" t="s">
        <v>54</v>
      </c>
      <c r="H13" s="136" t="s">
        <v>43</v>
      </c>
      <c r="I13" s="136" t="s">
        <v>28</v>
      </c>
      <c r="J13" s="136" t="s">
        <v>34</v>
      </c>
      <c r="K13" s="136" t="s">
        <v>105</v>
      </c>
      <c r="L13" s="136" t="s">
        <v>17</v>
      </c>
    </row>
    <row r="14" spans="1:12" hidden="1" x14ac:dyDescent="0.2">
      <c r="A14" s="110" t="s">
        <v>8</v>
      </c>
      <c r="B14" s="111">
        <v>34</v>
      </c>
      <c r="C14" s="130">
        <f>C12+7</f>
        <v>42235</v>
      </c>
      <c r="D14" s="113"/>
      <c r="E14" s="113"/>
      <c r="F14" s="114"/>
      <c r="G14" s="138"/>
      <c r="H14" s="131"/>
      <c r="I14" s="131" t="s">
        <v>62</v>
      </c>
      <c r="J14" s="132"/>
      <c r="K14" s="132"/>
      <c r="L14" s="132" t="s">
        <v>17</v>
      </c>
    </row>
    <row r="15" spans="1:12" x14ac:dyDescent="0.2">
      <c r="A15" s="145" t="s">
        <v>8</v>
      </c>
      <c r="B15" s="146">
        <v>35</v>
      </c>
      <c r="C15" s="147">
        <f>C14+7</f>
        <v>42242</v>
      </c>
      <c r="D15" s="148" t="s">
        <v>12</v>
      </c>
      <c r="E15" s="148" t="s">
        <v>14</v>
      </c>
      <c r="F15" s="149" t="s">
        <v>13</v>
      </c>
      <c r="G15" s="169" t="s">
        <v>42</v>
      </c>
      <c r="H15" s="148" t="s">
        <v>25</v>
      </c>
      <c r="I15" s="148" t="s">
        <v>106</v>
      </c>
      <c r="J15" s="148" t="s">
        <v>20</v>
      </c>
      <c r="K15" s="148" t="s">
        <v>112</v>
      </c>
      <c r="L15" s="150" t="s">
        <v>107</v>
      </c>
    </row>
    <row r="16" spans="1:12" x14ac:dyDescent="0.2">
      <c r="A16" s="133" t="s">
        <v>8</v>
      </c>
      <c r="B16" s="134">
        <v>36</v>
      </c>
      <c r="C16" s="135">
        <f t="shared" ref="C16:C17" si="1">C15+7</f>
        <v>42249</v>
      </c>
      <c r="D16" s="136" t="s">
        <v>12</v>
      </c>
      <c r="E16" s="136"/>
      <c r="F16" s="137"/>
      <c r="G16" s="177" t="s">
        <v>43</v>
      </c>
      <c r="H16" s="136" t="s">
        <v>108</v>
      </c>
      <c r="I16" s="136" t="s">
        <v>24</v>
      </c>
      <c r="J16" s="136" t="s">
        <v>109</v>
      </c>
      <c r="K16" s="136" t="s">
        <v>111</v>
      </c>
      <c r="L16" s="139" t="s">
        <v>110</v>
      </c>
    </row>
    <row r="17" spans="1:12" x14ac:dyDescent="0.2">
      <c r="A17" s="140" t="s">
        <v>8</v>
      </c>
      <c r="B17" s="141">
        <v>37</v>
      </c>
      <c r="C17" s="142">
        <f t="shared" si="1"/>
        <v>42256</v>
      </c>
      <c r="D17" s="143" t="s">
        <v>12</v>
      </c>
      <c r="E17" s="143" t="s">
        <v>14</v>
      </c>
      <c r="F17" s="144" t="s">
        <v>13</v>
      </c>
      <c r="G17" s="126" t="s">
        <v>41</v>
      </c>
      <c r="H17" s="143" t="s">
        <v>44</v>
      </c>
      <c r="I17" s="143" t="s">
        <v>117</v>
      </c>
      <c r="J17" s="143" t="s">
        <v>59</v>
      </c>
      <c r="K17" s="143" t="s">
        <v>116</v>
      </c>
      <c r="L17" s="143"/>
    </row>
    <row r="18" spans="1:12" x14ac:dyDescent="0.2">
      <c r="A18" s="140" t="s">
        <v>8</v>
      </c>
      <c r="B18" s="141">
        <v>39</v>
      </c>
      <c r="C18" s="142">
        <f>C17+14</f>
        <v>42270</v>
      </c>
      <c r="D18" s="143" t="s">
        <v>12</v>
      </c>
      <c r="E18" s="143" t="s">
        <v>14</v>
      </c>
      <c r="F18" s="144" t="s">
        <v>13</v>
      </c>
      <c r="G18" s="151" t="s">
        <v>66</v>
      </c>
      <c r="H18" s="179" t="s">
        <v>45</v>
      </c>
      <c r="I18" s="101" t="s">
        <v>65</v>
      </c>
      <c r="J18" s="143" t="s">
        <v>20</v>
      </c>
      <c r="K18" s="143"/>
      <c r="L18" s="143"/>
    </row>
    <row r="19" spans="1:12" ht="15" x14ac:dyDescent="0.25">
      <c r="A19" s="145" t="s">
        <v>21</v>
      </c>
      <c r="B19" s="146">
        <v>40</v>
      </c>
      <c r="C19" s="147">
        <v>42279</v>
      </c>
      <c r="D19" s="148" t="s">
        <v>22</v>
      </c>
      <c r="E19" s="148"/>
      <c r="F19" s="149"/>
      <c r="G19" s="152" t="s">
        <v>38</v>
      </c>
      <c r="H19" s="152"/>
      <c r="I19" s="148" t="s">
        <v>23</v>
      </c>
      <c r="J19" s="148" t="s">
        <v>118</v>
      </c>
      <c r="K19" s="150" t="s">
        <v>119</v>
      </c>
      <c r="L19" s="182" t="s">
        <v>169</v>
      </c>
    </row>
    <row r="20" spans="1:12" x14ac:dyDescent="0.2">
      <c r="A20" s="140" t="s">
        <v>8</v>
      </c>
      <c r="B20" s="141">
        <v>41</v>
      </c>
      <c r="C20" s="142">
        <f>C18+14</f>
        <v>42284</v>
      </c>
      <c r="D20" s="143" t="s">
        <v>12</v>
      </c>
      <c r="E20" s="143" t="s">
        <v>14</v>
      </c>
      <c r="F20" s="144" t="s">
        <v>13</v>
      </c>
      <c r="G20" s="180" t="s">
        <v>53</v>
      </c>
      <c r="H20" s="151" t="s">
        <v>46</v>
      </c>
      <c r="I20" s="151" t="s">
        <v>60</v>
      </c>
      <c r="J20" s="143" t="s">
        <v>20</v>
      </c>
      <c r="K20" s="143"/>
      <c r="L20" s="143"/>
    </row>
    <row r="21" spans="1:12" x14ac:dyDescent="0.2">
      <c r="A21" s="153" t="s">
        <v>30</v>
      </c>
      <c r="B21" s="154">
        <v>41</v>
      </c>
      <c r="C21" s="155">
        <v>42285</v>
      </c>
      <c r="D21" s="156"/>
      <c r="E21" s="156"/>
      <c r="F21" s="157"/>
      <c r="G21" s="158"/>
      <c r="H21" s="158"/>
      <c r="I21" s="158" t="s">
        <v>67</v>
      </c>
      <c r="J21" s="156"/>
      <c r="K21" s="156"/>
      <c r="L21" s="156"/>
    </row>
    <row r="22" spans="1:12" x14ac:dyDescent="0.2">
      <c r="A22" s="140" t="s">
        <v>8</v>
      </c>
      <c r="B22" s="141">
        <v>43</v>
      </c>
      <c r="C22" s="142">
        <f>C20+14</f>
        <v>42298</v>
      </c>
      <c r="D22" s="143" t="s">
        <v>12</v>
      </c>
      <c r="E22" s="143" t="s">
        <v>14</v>
      </c>
      <c r="F22" s="144" t="s">
        <v>13</v>
      </c>
      <c r="G22" s="180" t="s">
        <v>42</v>
      </c>
      <c r="H22" s="151" t="s">
        <v>47</v>
      </c>
      <c r="I22" s="151" t="s">
        <v>138</v>
      </c>
      <c r="J22" s="143"/>
      <c r="K22" s="143"/>
      <c r="L22" s="143"/>
    </row>
    <row r="23" spans="1:12" x14ac:dyDescent="0.2">
      <c r="A23" s="159" t="s">
        <v>30</v>
      </c>
      <c r="B23" s="160">
        <v>43</v>
      </c>
      <c r="C23" s="161">
        <v>42299</v>
      </c>
      <c r="D23" s="162"/>
      <c r="E23" s="162"/>
      <c r="F23" s="163"/>
      <c r="G23" s="164"/>
      <c r="H23" s="164"/>
      <c r="I23" s="164" t="s">
        <v>139</v>
      </c>
      <c r="J23" s="162" t="s">
        <v>136</v>
      </c>
      <c r="K23" s="162" t="s">
        <v>137</v>
      </c>
      <c r="L23" s="162"/>
    </row>
    <row r="24" spans="1:12" ht="15" x14ac:dyDescent="0.25">
      <c r="A24" s="140" t="s">
        <v>8</v>
      </c>
      <c r="B24" s="141">
        <v>45</v>
      </c>
      <c r="C24" s="142">
        <f>C22+14</f>
        <v>42312</v>
      </c>
      <c r="D24" s="143" t="s">
        <v>12</v>
      </c>
      <c r="E24" s="143" t="s">
        <v>14</v>
      </c>
      <c r="F24" s="144" t="s">
        <v>13</v>
      </c>
      <c r="G24" s="143" t="s">
        <v>66</v>
      </c>
      <c r="H24" s="143" t="s">
        <v>160</v>
      </c>
      <c r="I24" s="151" t="s">
        <v>68</v>
      </c>
      <c r="J24" s="143" t="s">
        <v>181</v>
      </c>
      <c r="K24" s="143" t="s">
        <v>182</v>
      </c>
      <c r="L24" s="184" t="s">
        <v>180</v>
      </c>
    </row>
    <row r="25" spans="1:12" s="138" customFormat="1" x14ac:dyDescent="0.2">
      <c r="A25" s="159" t="s">
        <v>26</v>
      </c>
      <c r="B25" s="160">
        <v>47</v>
      </c>
      <c r="C25" s="165">
        <v>42325</v>
      </c>
      <c r="D25" s="162" t="s">
        <v>125</v>
      </c>
      <c r="E25" s="162"/>
      <c r="F25" s="163"/>
      <c r="G25" s="162" t="s">
        <v>49</v>
      </c>
      <c r="H25" s="162"/>
      <c r="I25" s="164" t="s">
        <v>126</v>
      </c>
      <c r="J25" s="162" t="s">
        <v>127</v>
      </c>
      <c r="K25" s="162" t="s">
        <v>124</v>
      </c>
      <c r="L25" s="131"/>
    </row>
    <row r="26" spans="1:12" x14ac:dyDescent="0.2">
      <c r="A26" s="140" t="s">
        <v>8</v>
      </c>
      <c r="B26" s="141">
        <v>47</v>
      </c>
      <c r="C26" s="166">
        <f>C24+14</f>
        <v>42326</v>
      </c>
      <c r="D26" s="143" t="s">
        <v>12</v>
      </c>
      <c r="E26" s="143" t="s">
        <v>14</v>
      </c>
      <c r="F26" s="144" t="s">
        <v>13</v>
      </c>
      <c r="G26" s="180" t="s">
        <v>29</v>
      </c>
      <c r="H26" s="151" t="s">
        <v>48</v>
      </c>
      <c r="I26" s="151" t="s">
        <v>129</v>
      </c>
      <c r="J26" s="143" t="s">
        <v>20</v>
      </c>
      <c r="K26" s="143"/>
      <c r="L26" s="143"/>
    </row>
    <row r="27" spans="1:12" x14ac:dyDescent="0.2">
      <c r="A27" s="159" t="s">
        <v>30</v>
      </c>
      <c r="B27" s="160">
        <v>47</v>
      </c>
      <c r="C27" s="167">
        <v>42327</v>
      </c>
      <c r="D27" s="162"/>
      <c r="E27" s="162"/>
      <c r="F27" s="163"/>
      <c r="G27" s="164"/>
      <c r="H27" s="164"/>
      <c r="I27" s="164" t="s">
        <v>77</v>
      </c>
      <c r="J27" s="131"/>
      <c r="K27" s="131"/>
      <c r="L27" s="131"/>
    </row>
    <row r="28" spans="1:12" x14ac:dyDescent="0.2">
      <c r="A28" s="159" t="s">
        <v>32</v>
      </c>
      <c r="B28" s="160">
        <v>48</v>
      </c>
      <c r="C28" s="167">
        <v>42331</v>
      </c>
      <c r="D28" s="162" t="s">
        <v>31</v>
      </c>
      <c r="E28" s="162"/>
      <c r="F28" s="163"/>
      <c r="G28" s="164" t="s">
        <v>42</v>
      </c>
      <c r="H28" s="164" t="s">
        <v>153</v>
      </c>
      <c r="I28" s="164" t="s">
        <v>134</v>
      </c>
      <c r="J28" s="162" t="s">
        <v>135</v>
      </c>
      <c r="K28" s="162" t="s">
        <v>34</v>
      </c>
      <c r="L28" s="131"/>
    </row>
    <row r="29" spans="1:12" ht="15" x14ac:dyDescent="0.25">
      <c r="A29" s="140" t="s">
        <v>8</v>
      </c>
      <c r="B29" s="141">
        <v>49</v>
      </c>
      <c r="C29" s="166">
        <f>C26+14</f>
        <v>42340</v>
      </c>
      <c r="D29" s="143" t="s">
        <v>12</v>
      </c>
      <c r="E29" s="143" t="s">
        <v>14</v>
      </c>
      <c r="F29" s="144" t="s">
        <v>13</v>
      </c>
      <c r="G29" s="180" t="s">
        <v>29</v>
      </c>
      <c r="H29" s="179" t="s">
        <v>50</v>
      </c>
      <c r="I29" s="5" t="s">
        <v>161</v>
      </c>
      <c r="J29" s="4" t="s">
        <v>162</v>
      </c>
      <c r="K29" s="4" t="s">
        <v>163</v>
      </c>
      <c r="L29" s="184" t="s">
        <v>179</v>
      </c>
    </row>
    <row r="30" spans="1:12" ht="15" x14ac:dyDescent="0.25">
      <c r="A30" s="145" t="s">
        <v>8</v>
      </c>
      <c r="B30" s="146">
        <v>50</v>
      </c>
      <c r="C30" s="168">
        <f t="shared" ref="C30" si="2">C29+7</f>
        <v>42347</v>
      </c>
      <c r="D30" s="169" t="s">
        <v>69</v>
      </c>
      <c r="E30" s="169" t="s">
        <v>12</v>
      </c>
      <c r="F30" s="170" t="s">
        <v>70</v>
      </c>
      <c r="G30" s="152" t="s">
        <v>66</v>
      </c>
      <c r="H30" s="152" t="s">
        <v>153</v>
      </c>
      <c r="I30" s="8" t="s">
        <v>164</v>
      </c>
      <c r="J30" s="7" t="s">
        <v>20</v>
      </c>
      <c r="K30" s="7" t="s">
        <v>165</v>
      </c>
      <c r="L30" s="182" t="s">
        <v>184</v>
      </c>
    </row>
    <row r="31" spans="1:12" s="138" customFormat="1" ht="15" x14ac:dyDescent="0.25">
      <c r="A31" s="159" t="s">
        <v>8</v>
      </c>
      <c r="B31" s="160">
        <v>51</v>
      </c>
      <c r="C31" s="165">
        <v>42354</v>
      </c>
      <c r="D31" s="171"/>
      <c r="E31" s="171"/>
      <c r="F31" s="172"/>
      <c r="G31" s="181" t="s">
        <v>44</v>
      </c>
      <c r="H31" s="164"/>
      <c r="I31" s="5" t="s">
        <v>166</v>
      </c>
      <c r="J31" s="4" t="s">
        <v>167</v>
      </c>
      <c r="K31" s="4" t="s">
        <v>168</v>
      </c>
      <c r="L31" s="189" t="s">
        <v>187</v>
      </c>
    </row>
    <row r="32" spans="1:12" ht="15" x14ac:dyDescent="0.25">
      <c r="A32" s="140" t="s">
        <v>8</v>
      </c>
      <c r="B32" s="141">
        <v>51</v>
      </c>
      <c r="C32" s="166">
        <f>C30+7</f>
        <v>42354</v>
      </c>
      <c r="D32" s="143" t="s">
        <v>12</v>
      </c>
      <c r="E32" s="143" t="s">
        <v>14</v>
      </c>
      <c r="F32" s="144" t="s">
        <v>13</v>
      </c>
      <c r="G32" s="180" t="s">
        <v>55</v>
      </c>
      <c r="H32" s="151" t="s">
        <v>51</v>
      </c>
      <c r="I32" s="151" t="s">
        <v>121</v>
      </c>
      <c r="J32" s="143" t="s">
        <v>132</v>
      </c>
      <c r="K32" s="143"/>
      <c r="L32" s="184" t="s">
        <v>185</v>
      </c>
    </row>
    <row r="33" spans="1:12" ht="15" x14ac:dyDescent="0.25">
      <c r="A33" s="140" t="s">
        <v>8</v>
      </c>
      <c r="B33" s="141">
        <v>1</v>
      </c>
      <c r="C33" s="166" t="s">
        <v>174</v>
      </c>
      <c r="D33" s="143" t="s">
        <v>70</v>
      </c>
      <c r="E33" s="143"/>
      <c r="F33" s="144"/>
      <c r="G33" s="180" t="s">
        <v>41</v>
      </c>
      <c r="H33" s="151" t="s">
        <v>39</v>
      </c>
      <c r="I33" s="151" t="s">
        <v>175</v>
      </c>
      <c r="J33" s="143" t="s">
        <v>176</v>
      </c>
      <c r="K33" s="143"/>
      <c r="L33" s="184" t="s">
        <v>178</v>
      </c>
    </row>
    <row r="34" spans="1:12" ht="15" x14ac:dyDescent="0.25">
      <c r="A34" s="140" t="s">
        <v>8</v>
      </c>
      <c r="B34" s="141">
        <v>2</v>
      </c>
      <c r="C34" s="166">
        <v>42382</v>
      </c>
      <c r="D34" s="143" t="s">
        <v>12</v>
      </c>
      <c r="E34" s="143" t="s">
        <v>14</v>
      </c>
      <c r="F34" s="144" t="s">
        <v>13</v>
      </c>
      <c r="G34" s="180" t="s">
        <v>52</v>
      </c>
      <c r="H34" s="151" t="s">
        <v>52</v>
      </c>
      <c r="I34" s="151" t="s">
        <v>130</v>
      </c>
      <c r="J34" s="143" t="s">
        <v>20</v>
      </c>
      <c r="K34" s="143"/>
      <c r="L34" s="184" t="s">
        <v>183</v>
      </c>
    </row>
    <row r="35" spans="1:12" s="188" customFormat="1" ht="15" x14ac:dyDescent="0.25">
      <c r="A35" s="110" t="s">
        <v>8</v>
      </c>
      <c r="B35" s="111">
        <v>3</v>
      </c>
      <c r="C35" s="112">
        <v>42389</v>
      </c>
      <c r="D35" s="113" t="s">
        <v>12</v>
      </c>
      <c r="E35" s="113"/>
      <c r="F35" s="114"/>
      <c r="G35" s="185" t="s">
        <v>49</v>
      </c>
      <c r="H35" s="186" t="s">
        <v>147</v>
      </c>
      <c r="I35" s="186" t="s">
        <v>152</v>
      </c>
      <c r="J35" s="113" t="s">
        <v>20</v>
      </c>
      <c r="K35" s="187"/>
      <c r="L35" s="187" t="s">
        <v>173</v>
      </c>
    </row>
    <row r="36" spans="1:12" ht="15" x14ac:dyDescent="0.25">
      <c r="A36" s="140" t="s">
        <v>8</v>
      </c>
      <c r="B36" s="141">
        <v>4</v>
      </c>
      <c r="C36" s="166">
        <f>C34+14</f>
        <v>42396</v>
      </c>
      <c r="D36" s="143" t="s">
        <v>12</v>
      </c>
      <c r="E36" s="143" t="s">
        <v>14</v>
      </c>
      <c r="F36" s="144" t="s">
        <v>13</v>
      </c>
      <c r="G36" s="151" t="s">
        <v>66</v>
      </c>
      <c r="H36" s="180" t="s">
        <v>53</v>
      </c>
      <c r="I36" s="151" t="s">
        <v>72</v>
      </c>
      <c r="J36" s="143" t="s">
        <v>20</v>
      </c>
      <c r="K36" s="143"/>
      <c r="L36" s="184" t="s">
        <v>177</v>
      </c>
    </row>
    <row r="37" spans="1:12" ht="15" x14ac:dyDescent="0.25">
      <c r="A37" s="173" t="s">
        <v>8</v>
      </c>
      <c r="B37" s="102">
        <v>5</v>
      </c>
      <c r="C37" s="174">
        <f>C34+7</f>
        <v>42389</v>
      </c>
      <c r="D37" s="132" t="s">
        <v>12</v>
      </c>
      <c r="E37" s="132" t="s">
        <v>14</v>
      </c>
      <c r="F37" s="132" t="s">
        <v>13</v>
      </c>
      <c r="G37" s="175"/>
      <c r="H37" s="175"/>
      <c r="I37" s="175" t="s">
        <v>152</v>
      </c>
      <c r="J37" s="132"/>
      <c r="K37" s="183" t="s">
        <v>171</v>
      </c>
      <c r="L37" s="183" t="s">
        <v>170</v>
      </c>
    </row>
  </sheetData>
  <sortState ref="A3:L4">
    <sortCondition descending="1" ref="B3:B4"/>
  </sortState>
  <mergeCells count="1">
    <mergeCell ref="A2:L2"/>
  </mergeCells>
  <hyperlinks>
    <hyperlink ref="L4" r:id="rId1"/>
    <hyperlink ref="K6" r:id="rId2"/>
    <hyperlink ref="K19" r:id="rId3"/>
    <hyperlink ref="L11" r:id="rId4"/>
    <hyperlink ref="L6" r:id="rId5"/>
    <hyperlink ref="L16" r:id="rId6"/>
    <hyperlink ref="L15" r:id="rId7"/>
    <hyperlink ref="K11" r:id="rId8" display="https://goo.gl/photos/mP33ywVDTHC8uHGF6"/>
    <hyperlink ref="K4" r:id="rId9"/>
    <hyperlink ref="L19" r:id="rId10"/>
    <hyperlink ref="L37" r:id="rId11"/>
    <hyperlink ref="K37" r:id="rId12"/>
    <hyperlink ref="L36" r:id="rId13"/>
    <hyperlink ref="L33" r:id="rId14"/>
    <hyperlink ref="L35" r:id="rId15"/>
    <hyperlink ref="L29" r:id="rId16"/>
    <hyperlink ref="L24" r:id="rId17"/>
    <hyperlink ref="L34" r:id="rId18"/>
    <hyperlink ref="L30" r:id="rId19"/>
    <hyperlink ref="L32" r:id="rId20"/>
    <hyperlink ref="L31" r:id="rId21"/>
  </hyperlinks>
  <pageMargins left="0.7" right="0.7" top="0.75" bottom="0.75" header="0.3" footer="0.3"/>
  <pageSetup paperSize="9" orientation="portrait"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Layout" zoomScaleNormal="100" workbookViewId="0">
      <selection activeCell="E24" sqref="E24:E25"/>
    </sheetView>
  </sheetViews>
  <sheetFormatPr defaultRowHeight="15" x14ac:dyDescent="0.25"/>
  <cols>
    <col min="1" max="1" width="21.42578125" bestFit="1" customWidth="1"/>
    <col min="2" max="2" width="14.28515625" customWidth="1"/>
    <col min="3" max="3" width="23.140625" bestFit="1" customWidth="1"/>
    <col min="4" max="4" width="17.5703125" bestFit="1" customWidth="1"/>
    <col min="5" max="5" width="16.28515625" bestFit="1" customWidth="1"/>
  </cols>
  <sheetData>
    <row r="1" spans="1:5" x14ac:dyDescent="0.25">
      <c r="B1" s="191">
        <v>42408</v>
      </c>
      <c r="C1" s="192" t="s">
        <v>235</v>
      </c>
      <c r="D1" s="192" t="s">
        <v>234</v>
      </c>
      <c r="E1" s="193" t="s">
        <v>233</v>
      </c>
    </row>
    <row r="2" spans="1:5" ht="15.75" thickBot="1" x14ac:dyDescent="0.3">
      <c r="A2" s="190" t="s">
        <v>191</v>
      </c>
      <c r="B2" s="194" t="s">
        <v>220</v>
      </c>
      <c r="C2" s="195" t="s">
        <v>223</v>
      </c>
      <c r="D2" s="195" t="s">
        <v>221</v>
      </c>
      <c r="E2" s="196" t="s">
        <v>222</v>
      </c>
    </row>
    <row r="3" spans="1:5" s="249" customFormat="1" ht="27.75" customHeight="1" x14ac:dyDescent="0.25">
      <c r="A3" s="244" t="s">
        <v>192</v>
      </c>
      <c r="B3" s="245">
        <v>1</v>
      </c>
      <c r="C3" s="246" t="s">
        <v>224</v>
      </c>
      <c r="D3" s="247">
        <v>0</v>
      </c>
      <c r="E3" s="248">
        <v>0</v>
      </c>
    </row>
    <row r="4" spans="1:5" s="249" customFormat="1" ht="27.75" customHeight="1" x14ac:dyDescent="0.25">
      <c r="A4" s="244" t="s">
        <v>193</v>
      </c>
      <c r="B4" s="250" t="s">
        <v>194</v>
      </c>
      <c r="C4" s="251" t="s">
        <v>225</v>
      </c>
      <c r="D4" s="251">
        <v>0</v>
      </c>
      <c r="E4" s="251">
        <v>0</v>
      </c>
    </row>
    <row r="5" spans="1:5" s="249" customFormat="1" ht="27.75" customHeight="1" x14ac:dyDescent="0.25">
      <c r="A5" s="244" t="s">
        <v>195</v>
      </c>
      <c r="B5" s="250" t="s">
        <v>194</v>
      </c>
      <c r="C5" s="251" t="s">
        <v>226</v>
      </c>
      <c r="D5" s="251">
        <v>0</v>
      </c>
      <c r="E5" s="251">
        <v>0</v>
      </c>
    </row>
    <row r="6" spans="1:5" s="249" customFormat="1" ht="27.75" customHeight="1" x14ac:dyDescent="0.25">
      <c r="A6" s="244" t="s">
        <v>196</v>
      </c>
      <c r="B6" s="252">
        <v>1</v>
      </c>
      <c r="C6" s="253">
        <v>7</v>
      </c>
      <c r="D6" s="254">
        <v>7</v>
      </c>
      <c r="E6" s="255">
        <v>1</v>
      </c>
    </row>
    <row r="7" spans="1:5" s="249" customFormat="1" ht="27.75" customHeight="1" x14ac:dyDescent="0.25">
      <c r="A7" s="244" t="s">
        <v>197</v>
      </c>
      <c r="B7" s="252">
        <v>1</v>
      </c>
      <c r="C7" s="253" t="s">
        <v>231</v>
      </c>
      <c r="D7" s="254">
        <v>1</v>
      </c>
      <c r="E7" s="255">
        <v>1</v>
      </c>
    </row>
    <row r="8" spans="1:5" s="249" customFormat="1" ht="27.75" customHeight="1" x14ac:dyDescent="0.25">
      <c r="A8" s="244" t="s">
        <v>198</v>
      </c>
      <c r="B8" s="250" t="s">
        <v>194</v>
      </c>
      <c r="C8" s="251" t="s">
        <v>227</v>
      </c>
      <c r="D8" s="251"/>
      <c r="E8" s="251">
        <v>0</v>
      </c>
    </row>
    <row r="9" spans="1:5" s="249" customFormat="1" ht="27.75" customHeight="1" x14ac:dyDescent="0.25">
      <c r="A9" s="244" t="s">
        <v>199</v>
      </c>
      <c r="B9" s="250" t="s">
        <v>194</v>
      </c>
      <c r="C9" s="251" t="s">
        <v>225</v>
      </c>
      <c r="D9" s="251"/>
      <c r="E9" s="251">
        <v>0</v>
      </c>
    </row>
    <row r="10" spans="1:5" s="249" customFormat="1" ht="27.75" customHeight="1" x14ac:dyDescent="0.25">
      <c r="A10" s="244" t="s">
        <v>200</v>
      </c>
      <c r="B10" s="252">
        <v>1</v>
      </c>
      <c r="C10" s="253" t="s">
        <v>231</v>
      </c>
      <c r="D10" s="254">
        <v>1</v>
      </c>
      <c r="E10" s="255">
        <v>1</v>
      </c>
    </row>
    <row r="11" spans="1:5" s="249" customFormat="1" ht="27.75" customHeight="1" x14ac:dyDescent="0.25">
      <c r="A11" s="244" t="s">
        <v>201</v>
      </c>
      <c r="B11" s="250" t="s">
        <v>194</v>
      </c>
      <c r="C11" s="251" t="s">
        <v>228</v>
      </c>
      <c r="D11" s="251">
        <v>0</v>
      </c>
      <c r="E11" s="251">
        <v>0</v>
      </c>
    </row>
    <row r="12" spans="1:5" s="249" customFormat="1" ht="27.75" customHeight="1" x14ac:dyDescent="0.25">
      <c r="A12" s="244" t="s">
        <v>202</v>
      </c>
      <c r="B12" s="250" t="s">
        <v>194</v>
      </c>
      <c r="C12" s="253" t="s">
        <v>229</v>
      </c>
      <c r="D12" s="251">
        <v>0</v>
      </c>
      <c r="E12" s="255">
        <v>1</v>
      </c>
    </row>
    <row r="13" spans="1:5" s="249" customFormat="1" ht="27.75" customHeight="1" x14ac:dyDescent="0.25">
      <c r="A13" s="244" t="s">
        <v>203</v>
      </c>
      <c r="B13" s="250" t="s">
        <v>194</v>
      </c>
      <c r="C13" s="251" t="s">
        <v>225</v>
      </c>
      <c r="D13" s="251">
        <v>0</v>
      </c>
      <c r="E13" s="251">
        <v>0</v>
      </c>
    </row>
    <row r="14" spans="1:5" s="249" customFormat="1" ht="27.75" customHeight="1" x14ac:dyDescent="0.25">
      <c r="A14" s="244" t="s">
        <v>204</v>
      </c>
      <c r="B14" s="252">
        <v>1</v>
      </c>
      <c r="C14" s="251" t="s">
        <v>230</v>
      </c>
      <c r="D14" s="254">
        <v>1</v>
      </c>
      <c r="E14" s="251"/>
    </row>
    <row r="15" spans="1:5" s="249" customFormat="1" ht="27.75" customHeight="1" x14ac:dyDescent="0.25">
      <c r="A15" s="244" t="s">
        <v>205</v>
      </c>
      <c r="B15" s="250" t="s">
        <v>194</v>
      </c>
      <c r="C15" s="251" t="s">
        <v>231</v>
      </c>
      <c r="D15" s="251">
        <v>0</v>
      </c>
      <c r="E15" s="251">
        <v>0</v>
      </c>
    </row>
    <row r="16" spans="1:5" s="249" customFormat="1" ht="27.75" customHeight="1" x14ac:dyDescent="0.25">
      <c r="A16" s="244" t="s">
        <v>206</v>
      </c>
      <c r="B16" s="250" t="s">
        <v>194</v>
      </c>
      <c r="C16" s="251" t="s">
        <v>231</v>
      </c>
      <c r="D16" s="251">
        <v>0</v>
      </c>
      <c r="E16" s="251">
        <v>0</v>
      </c>
    </row>
    <row r="17" spans="1:5" s="249" customFormat="1" ht="27.75" customHeight="1" x14ac:dyDescent="0.25">
      <c r="A17" s="244" t="s">
        <v>207</v>
      </c>
      <c r="B17" s="250" t="s">
        <v>194</v>
      </c>
      <c r="C17" s="253" t="s">
        <v>239</v>
      </c>
      <c r="D17" s="251">
        <v>0</v>
      </c>
      <c r="E17" s="255">
        <v>0</v>
      </c>
    </row>
    <row r="18" spans="1:5" s="249" customFormat="1" ht="27.75" customHeight="1" x14ac:dyDescent="0.25">
      <c r="A18" s="244" t="s">
        <v>208</v>
      </c>
      <c r="B18" s="252">
        <v>1</v>
      </c>
      <c r="C18" s="253">
        <v>1</v>
      </c>
      <c r="D18" s="254">
        <v>2</v>
      </c>
      <c r="E18" s="255">
        <v>1</v>
      </c>
    </row>
    <row r="19" spans="1:5" s="249" customFormat="1" ht="27.75" customHeight="1" x14ac:dyDescent="0.25">
      <c r="A19" s="244" t="s">
        <v>209</v>
      </c>
      <c r="B19" s="250" t="s">
        <v>194</v>
      </c>
      <c r="C19" s="251">
        <v>0</v>
      </c>
      <c r="D19" s="251">
        <v>0</v>
      </c>
      <c r="E19" s="251">
        <v>0</v>
      </c>
    </row>
    <row r="20" spans="1:5" s="249" customFormat="1" ht="27.75" customHeight="1" x14ac:dyDescent="0.25">
      <c r="A20" s="244" t="s">
        <v>210</v>
      </c>
      <c r="B20" s="252">
        <v>1</v>
      </c>
      <c r="C20" s="251" t="s">
        <v>230</v>
      </c>
      <c r="D20" s="251">
        <v>0</v>
      </c>
      <c r="E20" s="251">
        <v>0</v>
      </c>
    </row>
    <row r="21" spans="1:5" s="249" customFormat="1" ht="27.75" customHeight="1" x14ac:dyDescent="0.25">
      <c r="A21" s="244" t="s">
        <v>211</v>
      </c>
      <c r="B21" s="250" t="s">
        <v>194</v>
      </c>
      <c r="C21" s="251" t="s">
        <v>227</v>
      </c>
      <c r="D21" s="251">
        <v>0</v>
      </c>
      <c r="E21" s="251">
        <v>0</v>
      </c>
    </row>
    <row r="22" spans="1:5" s="249" customFormat="1" ht="27.75" customHeight="1" x14ac:dyDescent="0.25">
      <c r="A22" s="244" t="s">
        <v>212</v>
      </c>
      <c r="B22" s="250" t="s">
        <v>194</v>
      </c>
      <c r="C22" s="251" t="s">
        <v>225</v>
      </c>
      <c r="D22" s="251">
        <v>0</v>
      </c>
      <c r="E22" s="251">
        <v>0</v>
      </c>
    </row>
    <row r="23" spans="1:5" s="249" customFormat="1" ht="27.75" customHeight="1" x14ac:dyDescent="0.25">
      <c r="A23" s="244" t="s">
        <v>213</v>
      </c>
      <c r="B23" s="250" t="s">
        <v>194</v>
      </c>
      <c r="C23" s="251" t="s">
        <v>225</v>
      </c>
      <c r="D23" s="251">
        <v>0</v>
      </c>
      <c r="E23" s="251">
        <v>0</v>
      </c>
    </row>
    <row r="24" spans="1:5" s="249" customFormat="1" ht="27.75" customHeight="1" x14ac:dyDescent="0.25">
      <c r="A24" s="244" t="s">
        <v>214</v>
      </c>
      <c r="B24" s="252">
        <v>1</v>
      </c>
      <c r="C24" s="253" t="s">
        <v>239</v>
      </c>
      <c r="D24" s="254">
        <v>1</v>
      </c>
      <c r="E24" s="255">
        <v>0</v>
      </c>
    </row>
    <row r="25" spans="1:5" s="249" customFormat="1" ht="27.75" customHeight="1" x14ac:dyDescent="0.25">
      <c r="A25" s="244" t="s">
        <v>215</v>
      </c>
      <c r="B25" s="252">
        <v>1</v>
      </c>
      <c r="C25" s="253" t="s">
        <v>231</v>
      </c>
      <c r="D25" s="254">
        <v>1</v>
      </c>
      <c r="E25" s="255">
        <v>1</v>
      </c>
    </row>
    <row r="26" spans="1:5" s="249" customFormat="1" ht="27.75" customHeight="1" thickBot="1" x14ac:dyDescent="0.3">
      <c r="A26" s="244" t="s">
        <v>216</v>
      </c>
      <c r="B26" s="256">
        <v>1</v>
      </c>
      <c r="C26" s="257" t="s">
        <v>231</v>
      </c>
      <c r="D26" s="258">
        <v>1</v>
      </c>
      <c r="E26" s="259">
        <v>1</v>
      </c>
    </row>
    <row r="27" spans="1:5" x14ac:dyDescent="0.25">
      <c r="A27" s="9"/>
      <c r="B27" s="197">
        <f>SUM(B3:B26)</f>
        <v>10</v>
      </c>
      <c r="C27" s="198">
        <f>SUM(C3:C26)</f>
        <v>8</v>
      </c>
      <c r="D27" s="199">
        <f>SUM(D3:D26)</f>
        <v>15</v>
      </c>
      <c r="E27" s="204">
        <f>SUM(E3:E26)</f>
        <v>7</v>
      </c>
    </row>
    <row r="28" spans="1:5" ht="15.75" thickBot="1" x14ac:dyDescent="0.3">
      <c r="B28" s="200" t="s">
        <v>232</v>
      </c>
      <c r="C28" s="201" t="s">
        <v>219</v>
      </c>
      <c r="D28" s="202" t="s">
        <v>217</v>
      </c>
      <c r="E28" s="203" t="s">
        <v>218</v>
      </c>
    </row>
  </sheetData>
  <pageMargins left="0.42708333333333331" right="0.34375" top="0.98958333333333337" bottom="0.75" header="0.3" footer="0.3"/>
  <pageSetup paperSize="9" orientation="portrait" r:id="rId1"/>
  <headerFooter>
    <oddHeader>&amp;C&amp;F
&amp;A
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Kalender</vt:lpstr>
      <vt:lpstr>Voorbij</vt:lpstr>
      <vt:lpstr>Aanwezig</vt:lpstr>
      <vt:lpstr>Kalender!Afdrukbereik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Katleen Tavernier</cp:lastModifiedBy>
  <cp:lastPrinted>2016-02-10T16:32:43Z</cp:lastPrinted>
  <dcterms:created xsi:type="dcterms:W3CDTF">2012-04-05T10:23:28Z</dcterms:created>
  <dcterms:modified xsi:type="dcterms:W3CDTF">2016-04-18T08:46:59Z</dcterms:modified>
</cp:coreProperties>
</file>